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Esteban\Desktop\XIMENA\"/>
    </mc:Choice>
  </mc:AlternateContent>
  <xr:revisionPtr revIDLastSave="0" documentId="13_ncr:1_{CA5653FF-74B5-4D21-95BE-F10BD003C41B}" xr6:coauthVersionLast="47" xr6:coauthVersionMax="47" xr10:uidLastSave="{00000000-0000-0000-0000-000000000000}"/>
  <bookViews>
    <workbookView xWindow="-120" yWindow="-120" windowWidth="20730" windowHeight="11040" xr2:uid="{98A43100-EE00-4EE6-967F-9CC0AF98661F}"/>
  </bookViews>
  <sheets>
    <sheet name="Indicador" sheetId="3" r:id="rId1"/>
  </sheets>
  <definedNames>
    <definedName name="T_CC_LUM_INGRESA_17_JULIO_2020">#REF!</definedName>
    <definedName name="T_CC_LUM_INGRESA_21_AGOSTO_2020">#REF!</definedName>
    <definedName name="T_CC_LUM_INGRESA_25_SEPTIEMBRE_202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Z27" i="3" l="1"/>
  <c r="HY27" i="3"/>
  <c r="IA26" i="3"/>
  <c r="IC26" i="3" s="1"/>
  <c r="IA25" i="3"/>
  <c r="IC25" i="3" s="1"/>
  <c r="IA24" i="3"/>
  <c r="IC24" i="3" s="1"/>
  <c r="IA23" i="3"/>
  <c r="IC23" i="3" s="1"/>
  <c r="IA22" i="3"/>
  <c r="IC22" i="3" s="1"/>
  <c r="IA21" i="3"/>
  <c r="IC21" i="3" s="1"/>
  <c r="IA20" i="3"/>
  <c r="IC20" i="3" s="1"/>
  <c r="IA19" i="3"/>
  <c r="IC19" i="3" s="1"/>
  <c r="IA18" i="3"/>
  <c r="IC18" i="3" s="1"/>
  <c r="IA17" i="3"/>
  <c r="IC17" i="3" s="1"/>
  <c r="IA16" i="3"/>
  <c r="IC16" i="3" s="1"/>
  <c r="IA15" i="3"/>
  <c r="IC15" i="3" s="1"/>
  <c r="IA14" i="3"/>
  <c r="IC14" i="3" s="1"/>
  <c r="IA13" i="3"/>
  <c r="IC13" i="3" s="1"/>
  <c r="IA12" i="3"/>
  <c r="IC12" i="3" s="1"/>
  <c r="IA11" i="3"/>
  <c r="IC11" i="3" s="1"/>
  <c r="IA10" i="3"/>
  <c r="IC10" i="3" s="1"/>
  <c r="IA9" i="3"/>
  <c r="IC9" i="3" s="1"/>
  <c r="IA8" i="3"/>
  <c r="IC8" i="3" s="1"/>
  <c r="IA7" i="3"/>
  <c r="HU27" i="3"/>
  <c r="HT27" i="3"/>
  <c r="HV26" i="3"/>
  <c r="HX26" i="3" s="1"/>
  <c r="HV25" i="3"/>
  <c r="HX25" i="3" s="1"/>
  <c r="HV24" i="3"/>
  <c r="HX24" i="3" s="1"/>
  <c r="HV23" i="3"/>
  <c r="HX23" i="3" s="1"/>
  <c r="HX22" i="3"/>
  <c r="HW22" i="3"/>
  <c r="HV22" i="3"/>
  <c r="HV21" i="3"/>
  <c r="HX21" i="3" s="1"/>
  <c r="HV20" i="3"/>
  <c r="HX20" i="3" s="1"/>
  <c r="HV19" i="3"/>
  <c r="HX19" i="3" s="1"/>
  <c r="HV18" i="3"/>
  <c r="HX18" i="3" s="1"/>
  <c r="HV17" i="3"/>
  <c r="HX17" i="3" s="1"/>
  <c r="HV16" i="3"/>
  <c r="HX16" i="3" s="1"/>
  <c r="HV15" i="3"/>
  <c r="HX15" i="3" s="1"/>
  <c r="HV14" i="3"/>
  <c r="HX14" i="3" s="1"/>
  <c r="HV13" i="3"/>
  <c r="HX13" i="3" s="1"/>
  <c r="HV12" i="3"/>
  <c r="HX12" i="3" s="1"/>
  <c r="HV11" i="3"/>
  <c r="HX11" i="3" s="1"/>
  <c r="HV10" i="3"/>
  <c r="HX10" i="3" s="1"/>
  <c r="HV9" i="3"/>
  <c r="HX9" i="3" s="1"/>
  <c r="HV8" i="3"/>
  <c r="HX8" i="3" s="1"/>
  <c r="HV7" i="3"/>
  <c r="HQ9" i="3"/>
  <c r="HS9" i="3" s="1"/>
  <c r="HQ10" i="3"/>
  <c r="HS10" i="3" s="1"/>
  <c r="HQ11" i="3"/>
  <c r="HQ12" i="3"/>
  <c r="HQ13" i="3"/>
  <c r="HS13" i="3" s="1"/>
  <c r="HQ14" i="3"/>
  <c r="HQ15" i="3"/>
  <c r="HS15" i="3" s="1"/>
  <c r="HQ16" i="3"/>
  <c r="HQ17" i="3"/>
  <c r="HS17" i="3" s="1"/>
  <c r="HQ18" i="3"/>
  <c r="HS18" i="3" s="1"/>
  <c r="HQ19" i="3"/>
  <c r="HS19" i="3" s="1"/>
  <c r="HQ20" i="3"/>
  <c r="HS20" i="3" s="1"/>
  <c r="HQ21" i="3"/>
  <c r="HQ22" i="3"/>
  <c r="HS22" i="3" s="1"/>
  <c r="HQ23" i="3"/>
  <c r="HQ24" i="3"/>
  <c r="HQ25" i="3"/>
  <c r="HS25" i="3" s="1"/>
  <c r="HQ26" i="3"/>
  <c r="HS26" i="3" s="1"/>
  <c r="HP27" i="3"/>
  <c r="HO27" i="3"/>
  <c r="HS24" i="3"/>
  <c r="HS23" i="3"/>
  <c r="HS21" i="3"/>
  <c r="HS16" i="3"/>
  <c r="HS14" i="3"/>
  <c r="HS12" i="3"/>
  <c r="HS11" i="3"/>
  <c r="HQ8" i="3"/>
  <c r="HS8" i="3" s="1"/>
  <c r="HQ7" i="3"/>
  <c r="IA27" i="3" l="1"/>
  <c r="IB27" i="3" s="1"/>
  <c r="IB29" i="3" s="1"/>
  <c r="IB9" i="3"/>
  <c r="IB13" i="3"/>
  <c r="IB17" i="3"/>
  <c r="IB21" i="3"/>
  <c r="IB25" i="3"/>
  <c r="IB14" i="3"/>
  <c r="IB18" i="3"/>
  <c r="IB22" i="3"/>
  <c r="IB26" i="3"/>
  <c r="IB10" i="3"/>
  <c r="IB7" i="3"/>
  <c r="IB11" i="3"/>
  <c r="IB15" i="3"/>
  <c r="IB19" i="3"/>
  <c r="IB23" i="3"/>
  <c r="IC7" i="3"/>
  <c r="IC27" i="3" s="1"/>
  <c r="IC29" i="3" s="1"/>
  <c r="IB8" i="3"/>
  <c r="IB12" i="3"/>
  <c r="IB16" i="3"/>
  <c r="IB20" i="3"/>
  <c r="IB24" i="3"/>
  <c r="HW16" i="3"/>
  <c r="HW10" i="3"/>
  <c r="HW12" i="3"/>
  <c r="HW18" i="3"/>
  <c r="HW24" i="3"/>
  <c r="HV27" i="3"/>
  <c r="HW27" i="3" s="1"/>
  <c r="HW29" i="3" s="1"/>
  <c r="HW8" i="3"/>
  <c r="HW14" i="3"/>
  <c r="HW20" i="3"/>
  <c r="HW26" i="3"/>
  <c r="HW9" i="3"/>
  <c r="HW13" i="3"/>
  <c r="HW17" i="3"/>
  <c r="HW21" i="3"/>
  <c r="HW25" i="3"/>
  <c r="HW7" i="3"/>
  <c r="HW11" i="3"/>
  <c r="HW15" i="3"/>
  <c r="HW19" i="3"/>
  <c r="HW23" i="3"/>
  <c r="HX7" i="3"/>
  <c r="HX27" i="3" s="1"/>
  <c r="HX29" i="3" s="1"/>
  <c r="HQ27" i="3"/>
  <c r="HR27" i="3" s="1"/>
  <c r="HR29" i="3" s="1"/>
  <c r="HR9" i="3"/>
  <c r="HR13" i="3"/>
  <c r="HR17" i="3"/>
  <c r="HR21" i="3"/>
  <c r="HR25" i="3"/>
  <c r="HR10" i="3"/>
  <c r="HR14" i="3"/>
  <c r="HR18" i="3"/>
  <c r="HR22" i="3"/>
  <c r="HR26" i="3"/>
  <c r="HR7" i="3"/>
  <c r="HR11" i="3"/>
  <c r="HR15" i="3"/>
  <c r="HR19" i="3"/>
  <c r="HR23" i="3"/>
  <c r="HS7" i="3"/>
  <c r="HS27" i="3" s="1"/>
  <c r="HS29" i="3" s="1"/>
  <c r="HR8" i="3"/>
  <c r="HR12" i="3"/>
  <c r="HR16" i="3"/>
  <c r="HR20" i="3"/>
  <c r="HR24" i="3"/>
  <c r="HK27" i="3" l="1"/>
  <c r="HJ27" i="3"/>
  <c r="HL26" i="3"/>
  <c r="HN26" i="3" s="1"/>
  <c r="HL25" i="3"/>
  <c r="HN25" i="3" s="1"/>
  <c r="HM24" i="3"/>
  <c r="HL24" i="3"/>
  <c r="HN24" i="3" s="1"/>
  <c r="HL23" i="3"/>
  <c r="HN23" i="3" s="1"/>
  <c r="HL22" i="3"/>
  <c r="HN22" i="3" s="1"/>
  <c r="HL21" i="3"/>
  <c r="HM21" i="3" s="1"/>
  <c r="HM20" i="3"/>
  <c r="HL20" i="3"/>
  <c r="HN20" i="3" s="1"/>
  <c r="HL19" i="3"/>
  <c r="HN19" i="3" s="1"/>
  <c r="HL18" i="3"/>
  <c r="HN18" i="3" s="1"/>
  <c r="HL17" i="3"/>
  <c r="HM17" i="3" s="1"/>
  <c r="HL16" i="3"/>
  <c r="HN16" i="3" s="1"/>
  <c r="HL15" i="3"/>
  <c r="HN15" i="3" s="1"/>
  <c r="HL14" i="3"/>
  <c r="HN14" i="3" s="1"/>
  <c r="HL13" i="3"/>
  <c r="HN13" i="3" s="1"/>
  <c r="HL12" i="3"/>
  <c r="HN12" i="3" s="1"/>
  <c r="HL11" i="3"/>
  <c r="HN11" i="3" s="1"/>
  <c r="HL10" i="3"/>
  <c r="HN10" i="3" s="1"/>
  <c r="HL9" i="3"/>
  <c r="HN9" i="3" s="1"/>
  <c r="HM8" i="3"/>
  <c r="HL8" i="3"/>
  <c r="HN8" i="3" s="1"/>
  <c r="HL7" i="3"/>
  <c r="HG27" i="3"/>
  <c r="HF27" i="3"/>
  <c r="HH26" i="3"/>
  <c r="HH25" i="3"/>
  <c r="HH24" i="3"/>
  <c r="HH23" i="3"/>
  <c r="HH22" i="3"/>
  <c r="HH21" i="3"/>
  <c r="HH20" i="3"/>
  <c r="HH19" i="3"/>
  <c r="HH18" i="3"/>
  <c r="HH17" i="3"/>
  <c r="HH16" i="3"/>
  <c r="HH15" i="3"/>
  <c r="HH14" i="3"/>
  <c r="HH13" i="3"/>
  <c r="HH12" i="3"/>
  <c r="HH11" i="3"/>
  <c r="HH10" i="3"/>
  <c r="HH9" i="3"/>
  <c r="HH8" i="3"/>
  <c r="HH7" i="3"/>
  <c r="HB27" i="3"/>
  <c r="HA27" i="3"/>
  <c r="HC26" i="3"/>
  <c r="HC25" i="3"/>
  <c r="HC24" i="3"/>
  <c r="HC23" i="3"/>
  <c r="HC22" i="3"/>
  <c r="HC21" i="3"/>
  <c r="HC20" i="3"/>
  <c r="HC19" i="3"/>
  <c r="HC18" i="3"/>
  <c r="HC17" i="3"/>
  <c r="HC16" i="3"/>
  <c r="HC15" i="3"/>
  <c r="HC14" i="3"/>
  <c r="HC13" i="3"/>
  <c r="HC12" i="3"/>
  <c r="HC11" i="3"/>
  <c r="HC10" i="3"/>
  <c r="HC9" i="3"/>
  <c r="HC8" i="3"/>
  <c r="HC7" i="3"/>
  <c r="HB3" i="3"/>
  <c r="GW27" i="3"/>
  <c r="GV27" i="3"/>
  <c r="GX26" i="3"/>
  <c r="GX25" i="3"/>
  <c r="GX24" i="3"/>
  <c r="GX23" i="3"/>
  <c r="GX22" i="3"/>
  <c r="GX21" i="3"/>
  <c r="GX20" i="3"/>
  <c r="GX19" i="3"/>
  <c r="GX18" i="3"/>
  <c r="GX17" i="3"/>
  <c r="GX16" i="3"/>
  <c r="GX15" i="3"/>
  <c r="GX14" i="3"/>
  <c r="GX13" i="3"/>
  <c r="GX12" i="3"/>
  <c r="GX11" i="3"/>
  <c r="GX10" i="3"/>
  <c r="GX9" i="3"/>
  <c r="GX8" i="3"/>
  <c r="GX7" i="3"/>
  <c r="GW3" i="3"/>
  <c r="HM12" i="3" l="1"/>
  <c r="HL27" i="3"/>
  <c r="HM27" i="3" s="1"/>
  <c r="HM29" i="3" s="1"/>
  <c r="HM16" i="3"/>
  <c r="HM25" i="3"/>
  <c r="HM13" i="3"/>
  <c r="HN17" i="3"/>
  <c r="HM9" i="3"/>
  <c r="HN21" i="3"/>
  <c r="HM10" i="3"/>
  <c r="HM14" i="3"/>
  <c r="HM18" i="3"/>
  <c r="HM22" i="3"/>
  <c r="HM26" i="3"/>
  <c r="HM7" i="3"/>
  <c r="HM11" i="3"/>
  <c r="HM15" i="3"/>
  <c r="HM19" i="3"/>
  <c r="HM23" i="3"/>
  <c r="HN7" i="3"/>
  <c r="HH27" i="3"/>
  <c r="HH29" i="3" s="1"/>
  <c r="HC27" i="3"/>
  <c r="GX27" i="3"/>
  <c r="HN27" i="3" l="1"/>
  <c r="HN29" i="3" s="1"/>
  <c r="GR27" i="3"/>
  <c r="GQ27" i="3"/>
  <c r="GS26" i="3"/>
  <c r="GS25" i="3"/>
  <c r="GS24" i="3"/>
  <c r="GS23" i="3"/>
  <c r="GS22" i="3"/>
  <c r="GS21" i="3"/>
  <c r="GS20" i="3"/>
  <c r="GS19" i="3"/>
  <c r="GS18" i="3"/>
  <c r="GS17" i="3"/>
  <c r="GS16" i="3"/>
  <c r="GS15" i="3"/>
  <c r="GS14" i="3"/>
  <c r="GS13" i="3"/>
  <c r="GS12" i="3"/>
  <c r="GS11" i="3"/>
  <c r="GS10" i="3"/>
  <c r="GS9" i="3"/>
  <c r="GS8" i="3"/>
  <c r="GS7" i="3"/>
  <c r="GR3" i="3"/>
  <c r="GS27" i="3" l="1"/>
  <c r="GM27" i="3" l="1"/>
  <c r="GL27" i="3"/>
  <c r="GN26" i="3"/>
  <c r="GN25" i="3"/>
  <c r="GN24" i="3"/>
  <c r="GN23" i="3"/>
  <c r="GN22" i="3"/>
  <c r="GN21" i="3"/>
  <c r="GN20" i="3"/>
  <c r="GN19" i="3"/>
  <c r="GN18" i="3"/>
  <c r="GN17" i="3"/>
  <c r="GN16" i="3"/>
  <c r="GN15" i="3"/>
  <c r="GN14" i="3"/>
  <c r="GN13" i="3"/>
  <c r="GN12" i="3"/>
  <c r="GN11" i="3"/>
  <c r="GN10" i="3"/>
  <c r="GN9" i="3"/>
  <c r="GN8" i="3"/>
  <c r="GN7" i="3"/>
  <c r="GM3" i="3"/>
  <c r="GN27" i="3" l="1"/>
  <c r="GH27" i="3" l="1"/>
  <c r="GG27" i="3"/>
  <c r="GI26" i="3"/>
  <c r="GI25" i="3"/>
  <c r="GI24" i="3"/>
  <c r="GI23" i="3"/>
  <c r="GI22" i="3"/>
  <c r="GI21" i="3"/>
  <c r="GI20" i="3"/>
  <c r="GI19" i="3"/>
  <c r="GI18" i="3"/>
  <c r="GI17" i="3"/>
  <c r="GI16" i="3"/>
  <c r="GI15" i="3"/>
  <c r="GI14" i="3"/>
  <c r="GI13" i="3"/>
  <c r="GI12" i="3"/>
  <c r="GI11" i="3"/>
  <c r="GI10" i="3"/>
  <c r="GI9" i="3"/>
  <c r="GI8" i="3"/>
  <c r="GI7" i="3"/>
  <c r="GH3" i="3"/>
  <c r="GC27" i="3"/>
  <c r="GB27" i="3"/>
  <c r="GD26" i="3"/>
  <c r="GD25" i="3"/>
  <c r="GD24" i="3"/>
  <c r="GD23" i="3"/>
  <c r="GD22" i="3"/>
  <c r="GD21" i="3"/>
  <c r="GD20" i="3"/>
  <c r="GD19" i="3"/>
  <c r="GD18" i="3"/>
  <c r="GD17" i="3"/>
  <c r="GD16" i="3"/>
  <c r="GD15" i="3"/>
  <c r="GD14" i="3"/>
  <c r="GD13" i="3"/>
  <c r="GD12" i="3"/>
  <c r="GD11" i="3"/>
  <c r="GD10" i="3"/>
  <c r="GD9" i="3"/>
  <c r="GD8" i="3"/>
  <c r="GD7" i="3"/>
  <c r="GC3" i="3"/>
  <c r="GI27" i="3" l="1"/>
  <c r="GD27" i="3"/>
  <c r="FX27" i="3" l="1"/>
  <c r="FW27" i="3"/>
  <c r="FY26" i="3"/>
  <c r="FY25" i="3"/>
  <c r="FY24" i="3"/>
  <c r="FY23" i="3"/>
  <c r="FY22" i="3"/>
  <c r="FY21" i="3"/>
  <c r="FY20" i="3"/>
  <c r="FY19" i="3"/>
  <c r="FY18" i="3"/>
  <c r="FY17" i="3"/>
  <c r="FY16" i="3"/>
  <c r="FY15" i="3"/>
  <c r="FY14" i="3"/>
  <c r="FY13" i="3"/>
  <c r="FY12" i="3"/>
  <c r="FY11" i="3"/>
  <c r="FY10" i="3"/>
  <c r="FY9" i="3"/>
  <c r="FY8" i="3"/>
  <c r="FY7" i="3"/>
  <c r="FX3" i="3"/>
  <c r="FS27" i="3"/>
  <c r="FR27" i="3"/>
  <c r="FT26" i="3"/>
  <c r="FT25" i="3"/>
  <c r="FT24" i="3"/>
  <c r="FT23" i="3"/>
  <c r="FT22" i="3"/>
  <c r="FT21" i="3"/>
  <c r="FT20" i="3"/>
  <c r="FT19" i="3"/>
  <c r="FT18" i="3"/>
  <c r="FT17" i="3"/>
  <c r="FT16" i="3"/>
  <c r="FT15" i="3"/>
  <c r="FT14" i="3"/>
  <c r="FT13" i="3"/>
  <c r="FT12" i="3"/>
  <c r="FT11" i="3"/>
  <c r="FT10" i="3"/>
  <c r="FT9" i="3"/>
  <c r="FT8" i="3"/>
  <c r="FT7" i="3"/>
  <c r="FS3" i="3"/>
  <c r="FT27" i="3" l="1"/>
  <c r="FY27" i="3"/>
  <c r="FN27" i="3" l="1"/>
  <c r="FM27" i="3"/>
  <c r="FO26" i="3"/>
  <c r="FO25" i="3"/>
  <c r="FO24" i="3"/>
  <c r="FO23" i="3"/>
  <c r="FO22" i="3"/>
  <c r="FO21" i="3"/>
  <c r="FO20" i="3"/>
  <c r="FO19" i="3"/>
  <c r="FO18" i="3"/>
  <c r="FO17" i="3"/>
  <c r="FO16" i="3"/>
  <c r="FO15" i="3"/>
  <c r="FO14" i="3"/>
  <c r="FO13" i="3"/>
  <c r="FO12" i="3"/>
  <c r="FO11" i="3"/>
  <c r="FO10" i="3"/>
  <c r="FO9" i="3"/>
  <c r="FO8" i="3"/>
  <c r="FO7" i="3"/>
  <c r="FN3" i="3"/>
  <c r="FO27" i="3" l="1"/>
  <c r="FJ7" i="3" l="1"/>
  <c r="FJ8" i="3"/>
  <c r="FJ9" i="3"/>
  <c r="FJ10" i="3"/>
  <c r="FJ11" i="3"/>
  <c r="FJ12" i="3"/>
  <c r="FJ13" i="3"/>
  <c r="FJ14" i="3"/>
  <c r="FJ15" i="3"/>
  <c r="FJ16" i="3"/>
  <c r="FJ17" i="3"/>
  <c r="FJ18" i="3"/>
  <c r="FJ19" i="3"/>
  <c r="FJ20" i="3"/>
  <c r="FJ21" i="3"/>
  <c r="FJ22" i="3"/>
  <c r="FJ23" i="3"/>
  <c r="FJ24" i="3"/>
  <c r="FJ25" i="3"/>
  <c r="FI27" i="3"/>
  <c r="FH27" i="3"/>
  <c r="FJ26" i="3"/>
  <c r="FI3" i="3"/>
  <c r="FJ27" i="3" l="1"/>
  <c r="FD3" i="3" l="1"/>
  <c r="EZ3" i="3"/>
  <c r="FD27" i="3"/>
  <c r="FC27" i="3"/>
  <c r="FE26" i="3"/>
  <c r="FE25" i="3"/>
  <c r="FE24" i="3"/>
  <c r="FE23" i="3"/>
  <c r="FE22" i="3"/>
  <c r="FE21" i="3"/>
  <c r="FE20" i="3"/>
  <c r="FE19" i="3"/>
  <c r="FE18" i="3"/>
  <c r="FE17" i="3"/>
  <c r="FE16" i="3"/>
  <c r="FE15" i="3"/>
  <c r="FE14" i="3"/>
  <c r="FE13" i="3"/>
  <c r="FE12" i="3"/>
  <c r="FE11" i="3"/>
  <c r="FE10" i="3"/>
  <c r="FE9" i="3"/>
  <c r="FE8" i="3"/>
  <c r="FE7" i="3"/>
  <c r="EZ27" i="3"/>
  <c r="EY27" i="3"/>
  <c r="FA26" i="3"/>
  <c r="FA25" i="3"/>
  <c r="FA24" i="3"/>
  <c r="FA23" i="3"/>
  <c r="FA22" i="3"/>
  <c r="FF22" i="3" s="1"/>
  <c r="FK22" i="3" s="1"/>
  <c r="FP22" i="3" s="1"/>
  <c r="FU22" i="3" s="1"/>
  <c r="FZ22" i="3" s="1"/>
  <c r="GE22" i="3" s="1"/>
  <c r="GJ22" i="3" s="1"/>
  <c r="GO22" i="3" s="1"/>
  <c r="GT22" i="3" s="1"/>
  <c r="GY22" i="3" s="1"/>
  <c r="HD22" i="3" s="1"/>
  <c r="FA21" i="3"/>
  <c r="FA20" i="3"/>
  <c r="FF20" i="3" s="1"/>
  <c r="FK20" i="3" s="1"/>
  <c r="FP20" i="3" s="1"/>
  <c r="FU20" i="3" s="1"/>
  <c r="FZ20" i="3" s="1"/>
  <c r="GE20" i="3" s="1"/>
  <c r="GJ20" i="3" s="1"/>
  <c r="GO20" i="3" s="1"/>
  <c r="GT20" i="3" s="1"/>
  <c r="GY20" i="3" s="1"/>
  <c r="HD20" i="3" s="1"/>
  <c r="FA19" i="3"/>
  <c r="FF19" i="3" s="1"/>
  <c r="FK19" i="3" s="1"/>
  <c r="FP19" i="3" s="1"/>
  <c r="FU19" i="3" s="1"/>
  <c r="FZ19" i="3" s="1"/>
  <c r="GE19" i="3" s="1"/>
  <c r="GJ19" i="3" s="1"/>
  <c r="GO19" i="3" s="1"/>
  <c r="GT19" i="3" s="1"/>
  <c r="GY19" i="3" s="1"/>
  <c r="HD19" i="3" s="1"/>
  <c r="FA18" i="3"/>
  <c r="FF18" i="3" s="1"/>
  <c r="FK18" i="3" s="1"/>
  <c r="FP18" i="3" s="1"/>
  <c r="FU18" i="3" s="1"/>
  <c r="FZ18" i="3" s="1"/>
  <c r="GE18" i="3" s="1"/>
  <c r="GJ18" i="3" s="1"/>
  <c r="GO18" i="3" s="1"/>
  <c r="GT18" i="3" s="1"/>
  <c r="GY18" i="3" s="1"/>
  <c r="HD18" i="3" s="1"/>
  <c r="FA17" i="3"/>
  <c r="FF17" i="3" s="1"/>
  <c r="FK17" i="3" s="1"/>
  <c r="FP17" i="3" s="1"/>
  <c r="FU17" i="3" s="1"/>
  <c r="FZ17" i="3" s="1"/>
  <c r="GE17" i="3" s="1"/>
  <c r="GJ17" i="3" s="1"/>
  <c r="GO17" i="3" s="1"/>
  <c r="GT17" i="3" s="1"/>
  <c r="GY17" i="3" s="1"/>
  <c r="HD17" i="3" s="1"/>
  <c r="FA16" i="3"/>
  <c r="FF16" i="3" s="1"/>
  <c r="FK16" i="3" s="1"/>
  <c r="FP16" i="3" s="1"/>
  <c r="FU16" i="3" s="1"/>
  <c r="FZ16" i="3" s="1"/>
  <c r="GE16" i="3" s="1"/>
  <c r="GJ16" i="3" s="1"/>
  <c r="GO16" i="3" s="1"/>
  <c r="GT16" i="3" s="1"/>
  <c r="GY16" i="3" s="1"/>
  <c r="HD16" i="3" s="1"/>
  <c r="FA15" i="3"/>
  <c r="FF15" i="3" s="1"/>
  <c r="FK15" i="3" s="1"/>
  <c r="FP15" i="3" s="1"/>
  <c r="FU15" i="3" s="1"/>
  <c r="FZ15" i="3" s="1"/>
  <c r="GE15" i="3" s="1"/>
  <c r="GJ15" i="3" s="1"/>
  <c r="GO15" i="3" s="1"/>
  <c r="GT15" i="3" s="1"/>
  <c r="GY15" i="3" s="1"/>
  <c r="HD15" i="3" s="1"/>
  <c r="FA14" i="3"/>
  <c r="FA13" i="3"/>
  <c r="FA12" i="3"/>
  <c r="FA11" i="3"/>
  <c r="FA10" i="3"/>
  <c r="FA9" i="3"/>
  <c r="FF9" i="3" s="1"/>
  <c r="FK9" i="3" s="1"/>
  <c r="FP9" i="3" s="1"/>
  <c r="FU9" i="3" s="1"/>
  <c r="FZ9" i="3" s="1"/>
  <c r="GE9" i="3" s="1"/>
  <c r="GJ9" i="3" s="1"/>
  <c r="GO9" i="3" s="1"/>
  <c r="GT9" i="3" s="1"/>
  <c r="GY9" i="3" s="1"/>
  <c r="HD9" i="3" s="1"/>
  <c r="FA8" i="3"/>
  <c r="FF8" i="3" s="1"/>
  <c r="FK8" i="3" s="1"/>
  <c r="FP8" i="3" s="1"/>
  <c r="FU8" i="3" s="1"/>
  <c r="FZ8" i="3" s="1"/>
  <c r="GE8" i="3" s="1"/>
  <c r="GJ8" i="3" s="1"/>
  <c r="GO8" i="3" s="1"/>
  <c r="GT8" i="3" s="1"/>
  <c r="GY8" i="3" s="1"/>
  <c r="HD8" i="3" s="1"/>
  <c r="FA7" i="3"/>
  <c r="FF7" i="3" s="1"/>
  <c r="FK7" i="3" s="1"/>
  <c r="FP7" i="3" s="1"/>
  <c r="FU7" i="3" s="1"/>
  <c r="FZ7" i="3" s="1"/>
  <c r="GE7" i="3" s="1"/>
  <c r="GJ7" i="3" s="1"/>
  <c r="GO7" i="3" s="1"/>
  <c r="GT7" i="3" s="1"/>
  <c r="GY7" i="3" s="1"/>
  <c r="HD7" i="3" s="1"/>
  <c r="FF23" i="3" l="1"/>
  <c r="FK23" i="3" s="1"/>
  <c r="FP23" i="3" s="1"/>
  <c r="FU23" i="3" s="1"/>
  <c r="FZ23" i="3" s="1"/>
  <c r="GE23" i="3" s="1"/>
  <c r="GJ23" i="3" s="1"/>
  <c r="GO23" i="3" s="1"/>
  <c r="GT23" i="3" s="1"/>
  <c r="GY23" i="3" s="1"/>
  <c r="HD23" i="3" s="1"/>
  <c r="FF21" i="3"/>
  <c r="FK21" i="3" s="1"/>
  <c r="FP21" i="3" s="1"/>
  <c r="FU21" i="3" s="1"/>
  <c r="FZ21" i="3" s="1"/>
  <c r="GE21" i="3" s="1"/>
  <c r="GJ21" i="3" s="1"/>
  <c r="GO21" i="3" s="1"/>
  <c r="GT21" i="3" s="1"/>
  <c r="GY21" i="3" s="1"/>
  <c r="HD21" i="3" s="1"/>
  <c r="FF24" i="3"/>
  <c r="FK24" i="3" s="1"/>
  <c r="FP24" i="3" s="1"/>
  <c r="FU24" i="3" s="1"/>
  <c r="FZ24" i="3" s="1"/>
  <c r="GE24" i="3" s="1"/>
  <c r="GJ24" i="3" s="1"/>
  <c r="GO24" i="3" s="1"/>
  <c r="GT24" i="3" s="1"/>
  <c r="GY24" i="3" s="1"/>
  <c r="HD24" i="3" s="1"/>
  <c r="FF25" i="3"/>
  <c r="FK25" i="3" s="1"/>
  <c r="FP25" i="3" s="1"/>
  <c r="FU25" i="3" s="1"/>
  <c r="FZ25" i="3" s="1"/>
  <c r="GE25" i="3" s="1"/>
  <c r="GJ25" i="3" s="1"/>
  <c r="GO25" i="3" s="1"/>
  <c r="GT25" i="3" s="1"/>
  <c r="GY25" i="3" s="1"/>
  <c r="HD25" i="3" s="1"/>
  <c r="FF12" i="3"/>
  <c r="FK12" i="3" s="1"/>
  <c r="FP12" i="3" s="1"/>
  <c r="FU12" i="3" s="1"/>
  <c r="FZ12" i="3" s="1"/>
  <c r="GE12" i="3" s="1"/>
  <c r="GJ12" i="3" s="1"/>
  <c r="GO12" i="3" s="1"/>
  <c r="GT12" i="3" s="1"/>
  <c r="GY12" i="3" s="1"/>
  <c r="HD12" i="3" s="1"/>
  <c r="FF14" i="3"/>
  <c r="FK14" i="3" s="1"/>
  <c r="FP14" i="3" s="1"/>
  <c r="FU14" i="3" s="1"/>
  <c r="FZ14" i="3" s="1"/>
  <c r="GE14" i="3" s="1"/>
  <c r="GJ14" i="3" s="1"/>
  <c r="GO14" i="3" s="1"/>
  <c r="GT14" i="3" s="1"/>
  <c r="GY14" i="3" s="1"/>
  <c r="HD14" i="3" s="1"/>
  <c r="FF26" i="3"/>
  <c r="FK26" i="3" s="1"/>
  <c r="FP26" i="3" s="1"/>
  <c r="FU26" i="3" s="1"/>
  <c r="FZ26" i="3" s="1"/>
  <c r="GE26" i="3" s="1"/>
  <c r="GJ26" i="3" s="1"/>
  <c r="GO26" i="3" s="1"/>
  <c r="GT26" i="3" s="1"/>
  <c r="GY26" i="3" s="1"/>
  <c r="HD26" i="3" s="1"/>
  <c r="FF13" i="3"/>
  <c r="FK13" i="3" s="1"/>
  <c r="FP13" i="3" s="1"/>
  <c r="FU13" i="3" s="1"/>
  <c r="FZ13" i="3" s="1"/>
  <c r="GE13" i="3" s="1"/>
  <c r="GJ13" i="3" s="1"/>
  <c r="GO13" i="3" s="1"/>
  <c r="GT13" i="3" s="1"/>
  <c r="GY13" i="3" s="1"/>
  <c r="HD13" i="3" s="1"/>
  <c r="FF10" i="3"/>
  <c r="FK10" i="3" s="1"/>
  <c r="FP10" i="3" s="1"/>
  <c r="FU10" i="3" s="1"/>
  <c r="FZ10" i="3" s="1"/>
  <c r="GE10" i="3" s="1"/>
  <c r="GJ10" i="3" s="1"/>
  <c r="GO10" i="3" s="1"/>
  <c r="GT10" i="3" s="1"/>
  <c r="GY10" i="3" s="1"/>
  <c r="HD10" i="3" s="1"/>
  <c r="FF11" i="3"/>
  <c r="FK11" i="3" s="1"/>
  <c r="FP11" i="3" s="1"/>
  <c r="FU11" i="3" s="1"/>
  <c r="FZ11" i="3" s="1"/>
  <c r="GE11" i="3" s="1"/>
  <c r="GJ11" i="3" s="1"/>
  <c r="GO11" i="3" s="1"/>
  <c r="GT11" i="3" s="1"/>
  <c r="GY11" i="3" s="1"/>
  <c r="HD11" i="3" s="1"/>
  <c r="FE27" i="3"/>
  <c r="FF27" i="3" s="1"/>
  <c r="FK27" i="3" s="1"/>
  <c r="FA27" i="3"/>
  <c r="FA29" i="3" s="1"/>
  <c r="FK29" i="3" l="1"/>
  <c r="FP27" i="3"/>
  <c r="EU27" i="3"/>
  <c r="ET27" i="3"/>
  <c r="EV26" i="3"/>
  <c r="EV25" i="3"/>
  <c r="EV24" i="3"/>
  <c r="EV23" i="3"/>
  <c r="EV22" i="3"/>
  <c r="EV21" i="3"/>
  <c r="EV20" i="3"/>
  <c r="EV19" i="3"/>
  <c r="EV18" i="3"/>
  <c r="EV17" i="3"/>
  <c r="EV16" i="3"/>
  <c r="EV15" i="3"/>
  <c r="EV14" i="3"/>
  <c r="EV13" i="3"/>
  <c r="EV12" i="3"/>
  <c r="EV11" i="3"/>
  <c r="EV10" i="3"/>
  <c r="EV9" i="3"/>
  <c r="EV8" i="3"/>
  <c r="EV7" i="3"/>
  <c r="EU3" i="3"/>
  <c r="EP27" i="3"/>
  <c r="EO27" i="3"/>
  <c r="EQ26" i="3"/>
  <c r="EQ25" i="3"/>
  <c r="EQ24" i="3"/>
  <c r="EQ23" i="3"/>
  <c r="EQ22" i="3"/>
  <c r="EQ21" i="3"/>
  <c r="EQ20" i="3"/>
  <c r="EQ19" i="3"/>
  <c r="EQ18" i="3"/>
  <c r="EQ17" i="3"/>
  <c r="EQ16" i="3"/>
  <c r="EQ15" i="3"/>
  <c r="EQ14" i="3"/>
  <c r="EQ13" i="3"/>
  <c r="EQ12" i="3"/>
  <c r="EQ11" i="3"/>
  <c r="EQ10" i="3"/>
  <c r="EQ9" i="3"/>
  <c r="EQ8" i="3"/>
  <c r="EQ7" i="3"/>
  <c r="EP3" i="3"/>
  <c r="EK27" i="3"/>
  <c r="EJ27" i="3"/>
  <c r="EL26" i="3"/>
  <c r="EL25" i="3"/>
  <c r="EL24" i="3"/>
  <c r="EL23" i="3"/>
  <c r="EL22" i="3"/>
  <c r="EL21" i="3"/>
  <c r="EL20" i="3"/>
  <c r="EL19" i="3"/>
  <c r="EL18" i="3"/>
  <c r="EL17" i="3"/>
  <c r="EL16" i="3"/>
  <c r="EL15" i="3"/>
  <c r="EL14" i="3"/>
  <c r="EL13" i="3"/>
  <c r="EL12" i="3"/>
  <c r="EL11" i="3"/>
  <c r="EL10" i="3"/>
  <c r="EL9" i="3"/>
  <c r="EL8" i="3"/>
  <c r="EL7" i="3"/>
  <c r="EK3" i="3"/>
  <c r="EF27" i="3"/>
  <c r="EE27" i="3"/>
  <c r="EG26" i="3"/>
  <c r="EG25" i="3"/>
  <c r="EG24" i="3"/>
  <c r="EG23" i="3"/>
  <c r="EG22" i="3"/>
  <c r="EG21" i="3"/>
  <c r="EG20" i="3"/>
  <c r="EG19" i="3"/>
  <c r="EG18" i="3"/>
  <c r="EG17" i="3"/>
  <c r="EG16" i="3"/>
  <c r="EG15" i="3"/>
  <c r="EG14" i="3"/>
  <c r="EG13" i="3"/>
  <c r="EG12" i="3"/>
  <c r="EG11" i="3"/>
  <c r="EG10" i="3"/>
  <c r="EG9" i="3"/>
  <c r="EG8" i="3"/>
  <c r="EG7" i="3"/>
  <c r="EF3" i="3"/>
  <c r="EA27" i="3"/>
  <c r="DZ27" i="3"/>
  <c r="EB26" i="3"/>
  <c r="EB25" i="3"/>
  <c r="EB24" i="3"/>
  <c r="EB23" i="3"/>
  <c r="EB22" i="3"/>
  <c r="EB21" i="3"/>
  <c r="EB20" i="3"/>
  <c r="EB19" i="3"/>
  <c r="EB18" i="3"/>
  <c r="EB17" i="3"/>
  <c r="EB16" i="3"/>
  <c r="EB15" i="3"/>
  <c r="EB14" i="3"/>
  <c r="EB13" i="3"/>
  <c r="EB12" i="3"/>
  <c r="EB11" i="3"/>
  <c r="EB10" i="3"/>
  <c r="EB9" i="3"/>
  <c r="EB8" i="3"/>
  <c r="EB7" i="3"/>
  <c r="EA3" i="3"/>
  <c r="DR26" i="3"/>
  <c r="DR25" i="3"/>
  <c r="DR24" i="3"/>
  <c r="DR23" i="3"/>
  <c r="DR22" i="3"/>
  <c r="DR21" i="3"/>
  <c r="DR20" i="3"/>
  <c r="DR19" i="3"/>
  <c r="DR18" i="3"/>
  <c r="DR17" i="3"/>
  <c r="DR16" i="3"/>
  <c r="DR15" i="3"/>
  <c r="DR14" i="3"/>
  <c r="DR13" i="3"/>
  <c r="DR12" i="3"/>
  <c r="DR11" i="3"/>
  <c r="DR10" i="3"/>
  <c r="DR9" i="3"/>
  <c r="DR8" i="3"/>
  <c r="DR7" i="3"/>
  <c r="FP29" i="3" l="1"/>
  <c r="FU27" i="3"/>
  <c r="EV27" i="3"/>
  <c r="EQ27" i="3"/>
  <c r="EL27" i="3"/>
  <c r="EG27" i="3"/>
  <c r="EB27" i="3"/>
  <c r="DW26" i="3"/>
  <c r="DW25" i="3"/>
  <c r="DW24" i="3"/>
  <c r="DW23" i="3"/>
  <c r="DW22" i="3"/>
  <c r="DW21" i="3"/>
  <c r="DW20" i="3"/>
  <c r="DW19" i="3"/>
  <c r="DW18" i="3"/>
  <c r="DW17" i="3"/>
  <c r="DW16" i="3"/>
  <c r="DW15" i="3"/>
  <c r="DW14" i="3"/>
  <c r="DW13" i="3"/>
  <c r="DW12" i="3"/>
  <c r="DW11" i="3"/>
  <c r="DW10" i="3"/>
  <c r="DW9" i="3"/>
  <c r="DW8" i="3"/>
  <c r="DW7" i="3"/>
  <c r="FU29" i="3" l="1"/>
  <c r="FZ27" i="3"/>
  <c r="DV27" i="3"/>
  <c r="DU27" i="3"/>
  <c r="DW27" i="3"/>
  <c r="DV3" i="3"/>
  <c r="DQ3" i="3"/>
  <c r="DQ27" i="3"/>
  <c r="DP27" i="3"/>
  <c r="DL27" i="3"/>
  <c r="DK27" i="3"/>
  <c r="DM26" i="3"/>
  <c r="DM25" i="3"/>
  <c r="DM24" i="3"/>
  <c r="DM23" i="3"/>
  <c r="DM22" i="3"/>
  <c r="DM21" i="3"/>
  <c r="DM20" i="3"/>
  <c r="DM19" i="3"/>
  <c r="DM18" i="3"/>
  <c r="DM17" i="3"/>
  <c r="DM16" i="3"/>
  <c r="DM15" i="3"/>
  <c r="DM14" i="3"/>
  <c r="DM13" i="3"/>
  <c r="DM12" i="3"/>
  <c r="DM11" i="3"/>
  <c r="DM10" i="3"/>
  <c r="DM9" i="3"/>
  <c r="DM8" i="3"/>
  <c r="DM7" i="3"/>
  <c r="DG27" i="3"/>
  <c r="DF27" i="3"/>
  <c r="DH26" i="3"/>
  <c r="DH25" i="3"/>
  <c r="DH24" i="3"/>
  <c r="DH23" i="3"/>
  <c r="DH22" i="3"/>
  <c r="DH21" i="3"/>
  <c r="DH20" i="3"/>
  <c r="DH19" i="3"/>
  <c r="DH18" i="3"/>
  <c r="DH17" i="3"/>
  <c r="DH16" i="3"/>
  <c r="DH15" i="3"/>
  <c r="DH14" i="3"/>
  <c r="DH13" i="3"/>
  <c r="DH12" i="3"/>
  <c r="DH11" i="3"/>
  <c r="DH10" i="3"/>
  <c r="DH9" i="3"/>
  <c r="DH8" i="3"/>
  <c r="DH7" i="3"/>
  <c r="DB27" i="3"/>
  <c r="DA27" i="3"/>
  <c r="DC26" i="3"/>
  <c r="DC25" i="3"/>
  <c r="DC24" i="3"/>
  <c r="DC23" i="3"/>
  <c r="DC22" i="3"/>
  <c r="DC21" i="3"/>
  <c r="DC20" i="3"/>
  <c r="DC19" i="3"/>
  <c r="DC18" i="3"/>
  <c r="DC17" i="3"/>
  <c r="DC16" i="3"/>
  <c r="DC15" i="3"/>
  <c r="DC14" i="3"/>
  <c r="DC13" i="3"/>
  <c r="DC12" i="3"/>
  <c r="DC11" i="3"/>
  <c r="DC10" i="3"/>
  <c r="DC9" i="3"/>
  <c r="DC8" i="3"/>
  <c r="DC7" i="3"/>
  <c r="FZ29" i="3" l="1"/>
  <c r="GE27" i="3"/>
  <c r="DR27" i="3"/>
  <c r="DM27" i="3"/>
  <c r="DH27" i="3"/>
  <c r="DC27" i="3"/>
  <c r="CW27" i="3"/>
  <c r="CV27" i="3"/>
  <c r="CX26" i="3"/>
  <c r="CX25" i="3"/>
  <c r="CX24" i="3"/>
  <c r="CX23" i="3"/>
  <c r="CX22" i="3"/>
  <c r="CX21" i="3"/>
  <c r="CX20" i="3"/>
  <c r="CX19" i="3"/>
  <c r="CX18" i="3"/>
  <c r="CX17" i="3"/>
  <c r="CX16" i="3"/>
  <c r="CX15" i="3"/>
  <c r="CX14" i="3"/>
  <c r="CX13" i="3"/>
  <c r="CX12" i="3"/>
  <c r="CX11" i="3"/>
  <c r="CX10" i="3"/>
  <c r="CX9" i="3"/>
  <c r="CX8" i="3"/>
  <c r="CX7" i="3"/>
  <c r="CS27" i="3"/>
  <c r="CR27" i="3"/>
  <c r="CT26" i="3"/>
  <c r="CT25" i="3"/>
  <c r="CT24" i="3"/>
  <c r="CT23" i="3"/>
  <c r="CT22" i="3"/>
  <c r="CT21" i="3"/>
  <c r="CT20" i="3"/>
  <c r="CT19" i="3"/>
  <c r="CT18" i="3"/>
  <c r="CT17" i="3"/>
  <c r="CT16" i="3"/>
  <c r="CT15" i="3"/>
  <c r="CY15" i="3" s="1"/>
  <c r="DD15" i="3" s="1"/>
  <c r="DI15" i="3" s="1"/>
  <c r="DN15" i="3" s="1"/>
  <c r="DS15" i="3" s="1"/>
  <c r="DX15" i="3" s="1"/>
  <c r="EC15" i="3" s="1"/>
  <c r="EH15" i="3" s="1"/>
  <c r="EM15" i="3" s="1"/>
  <c r="ER15" i="3" s="1"/>
  <c r="EW15" i="3" s="1"/>
  <c r="CT14" i="3"/>
  <c r="CT13" i="3"/>
  <c r="CT12" i="3"/>
  <c r="CT11" i="3"/>
  <c r="CT10" i="3"/>
  <c r="CT9" i="3"/>
  <c r="CT8" i="3"/>
  <c r="CT7" i="3"/>
  <c r="CN27" i="3"/>
  <c r="CM27" i="3"/>
  <c r="CO26" i="3"/>
  <c r="CO25" i="3"/>
  <c r="CO24" i="3"/>
  <c r="CO23" i="3"/>
  <c r="CO22" i="3"/>
  <c r="CO21" i="3"/>
  <c r="CO20" i="3"/>
  <c r="CO19" i="3"/>
  <c r="CO18" i="3"/>
  <c r="CO17" i="3"/>
  <c r="CO16" i="3"/>
  <c r="CO15" i="3"/>
  <c r="CO14" i="3"/>
  <c r="CO13" i="3"/>
  <c r="CO12" i="3"/>
  <c r="CO11" i="3"/>
  <c r="CO10" i="3"/>
  <c r="CO9" i="3"/>
  <c r="CO8" i="3"/>
  <c r="CO7" i="3"/>
  <c r="CI27" i="3"/>
  <c r="CH27" i="3"/>
  <c r="CJ26" i="3"/>
  <c r="CJ25" i="3"/>
  <c r="CJ24" i="3"/>
  <c r="CJ23" i="3"/>
  <c r="CJ22" i="3"/>
  <c r="CJ21" i="3"/>
  <c r="CJ20" i="3"/>
  <c r="CJ19" i="3"/>
  <c r="CJ18" i="3"/>
  <c r="CJ17" i="3"/>
  <c r="CJ16" i="3"/>
  <c r="CJ15" i="3"/>
  <c r="CJ14" i="3"/>
  <c r="CJ13" i="3"/>
  <c r="CJ12" i="3"/>
  <c r="CJ11" i="3"/>
  <c r="CJ10" i="3"/>
  <c r="CJ9" i="3"/>
  <c r="CJ8" i="3"/>
  <c r="CJ7" i="3"/>
  <c r="CD27" i="3"/>
  <c r="CC27" i="3"/>
  <c r="CE26" i="3"/>
  <c r="CE25" i="3"/>
  <c r="CE24" i="3"/>
  <c r="CE23" i="3"/>
  <c r="CE22" i="3"/>
  <c r="CE21" i="3"/>
  <c r="CE20" i="3"/>
  <c r="CE19" i="3"/>
  <c r="CE18" i="3"/>
  <c r="CE17" i="3"/>
  <c r="CE16" i="3"/>
  <c r="CE15" i="3"/>
  <c r="CE14" i="3"/>
  <c r="CE13" i="3"/>
  <c r="CE12" i="3"/>
  <c r="CE11" i="3"/>
  <c r="CE10" i="3"/>
  <c r="CE9" i="3"/>
  <c r="CE8" i="3"/>
  <c r="CE7" i="3"/>
  <c r="BY27" i="3"/>
  <c r="BX27" i="3"/>
  <c r="BZ26" i="3"/>
  <c r="BZ25" i="3"/>
  <c r="BZ24" i="3"/>
  <c r="BZ23" i="3"/>
  <c r="BZ22" i="3"/>
  <c r="BZ21" i="3"/>
  <c r="BZ20" i="3"/>
  <c r="BZ19" i="3"/>
  <c r="BZ18" i="3"/>
  <c r="BZ17" i="3"/>
  <c r="BZ16" i="3"/>
  <c r="BZ15" i="3"/>
  <c r="BZ14" i="3"/>
  <c r="BZ13" i="3"/>
  <c r="BZ12" i="3"/>
  <c r="BZ11" i="3"/>
  <c r="BZ10" i="3"/>
  <c r="BZ9" i="3"/>
  <c r="BZ8" i="3"/>
  <c r="BZ7" i="3"/>
  <c r="GE29" i="3" l="1"/>
  <c r="GJ27" i="3"/>
  <c r="CY24" i="3"/>
  <c r="DD24" i="3" s="1"/>
  <c r="DI24" i="3" s="1"/>
  <c r="DN24" i="3" s="1"/>
  <c r="DS24" i="3" s="1"/>
  <c r="DX24" i="3" s="1"/>
  <c r="EC24" i="3" s="1"/>
  <c r="EH24" i="3" s="1"/>
  <c r="EM24" i="3" s="1"/>
  <c r="ER24" i="3" s="1"/>
  <c r="EW24" i="3" s="1"/>
  <c r="CY20" i="3"/>
  <c r="DD20" i="3" s="1"/>
  <c r="DI20" i="3" s="1"/>
  <c r="DN20" i="3" s="1"/>
  <c r="DS20" i="3" s="1"/>
  <c r="DX20" i="3" s="1"/>
  <c r="EC20" i="3" s="1"/>
  <c r="EH20" i="3" s="1"/>
  <c r="EM20" i="3" s="1"/>
  <c r="ER20" i="3" s="1"/>
  <c r="EW20" i="3" s="1"/>
  <c r="CY19" i="3"/>
  <c r="DD19" i="3" s="1"/>
  <c r="DI19" i="3" s="1"/>
  <c r="DN19" i="3" s="1"/>
  <c r="DS19" i="3" s="1"/>
  <c r="DX19" i="3" s="1"/>
  <c r="EC19" i="3" s="1"/>
  <c r="EH19" i="3" s="1"/>
  <c r="EM19" i="3" s="1"/>
  <c r="ER19" i="3" s="1"/>
  <c r="EW19" i="3" s="1"/>
  <c r="CY17" i="3"/>
  <c r="DD17" i="3" s="1"/>
  <c r="DI17" i="3" s="1"/>
  <c r="DN17" i="3" s="1"/>
  <c r="DS17" i="3" s="1"/>
  <c r="DX17" i="3" s="1"/>
  <c r="EC17" i="3" s="1"/>
  <c r="EH17" i="3" s="1"/>
  <c r="EM17" i="3" s="1"/>
  <c r="ER17" i="3" s="1"/>
  <c r="EW17" i="3" s="1"/>
  <c r="CY16" i="3"/>
  <c r="DD16" i="3" s="1"/>
  <c r="DI16" i="3" s="1"/>
  <c r="DN16" i="3" s="1"/>
  <c r="DS16" i="3" s="1"/>
  <c r="DX16" i="3" s="1"/>
  <c r="EC16" i="3" s="1"/>
  <c r="EH16" i="3" s="1"/>
  <c r="EM16" i="3" s="1"/>
  <c r="ER16" i="3" s="1"/>
  <c r="EW16" i="3" s="1"/>
  <c r="CY12" i="3"/>
  <c r="DD12" i="3" s="1"/>
  <c r="DI12" i="3" s="1"/>
  <c r="DN12" i="3" s="1"/>
  <c r="DS12" i="3" s="1"/>
  <c r="DX12" i="3" s="1"/>
  <c r="EC12" i="3" s="1"/>
  <c r="EH12" i="3" s="1"/>
  <c r="EM12" i="3" s="1"/>
  <c r="ER12" i="3" s="1"/>
  <c r="EW12" i="3" s="1"/>
  <c r="CY7" i="3"/>
  <c r="DD7" i="3" s="1"/>
  <c r="DI7" i="3" s="1"/>
  <c r="DN7" i="3" s="1"/>
  <c r="DS7" i="3" s="1"/>
  <c r="DX7" i="3" s="1"/>
  <c r="EC7" i="3" s="1"/>
  <c r="EH7" i="3" s="1"/>
  <c r="EM7" i="3" s="1"/>
  <c r="ER7" i="3" s="1"/>
  <c r="EW7" i="3" s="1"/>
  <c r="CY8" i="3"/>
  <c r="DD8" i="3" s="1"/>
  <c r="DI8" i="3" s="1"/>
  <c r="DN8" i="3" s="1"/>
  <c r="DS8" i="3" s="1"/>
  <c r="DX8" i="3" s="1"/>
  <c r="EC8" i="3" s="1"/>
  <c r="EH8" i="3" s="1"/>
  <c r="EM8" i="3" s="1"/>
  <c r="ER8" i="3" s="1"/>
  <c r="EW8" i="3" s="1"/>
  <c r="CY18" i="3"/>
  <c r="DD18" i="3" s="1"/>
  <c r="DI18" i="3" s="1"/>
  <c r="DN18" i="3" s="1"/>
  <c r="DS18" i="3" s="1"/>
  <c r="DX18" i="3" s="1"/>
  <c r="EC18" i="3" s="1"/>
  <c r="EH18" i="3" s="1"/>
  <c r="EM18" i="3" s="1"/>
  <c r="ER18" i="3" s="1"/>
  <c r="EW18" i="3" s="1"/>
  <c r="CY21" i="3"/>
  <c r="DD21" i="3" s="1"/>
  <c r="DI21" i="3" s="1"/>
  <c r="DN21" i="3" s="1"/>
  <c r="DS21" i="3" s="1"/>
  <c r="DX21" i="3" s="1"/>
  <c r="EC21" i="3" s="1"/>
  <c r="EH21" i="3" s="1"/>
  <c r="EM21" i="3" s="1"/>
  <c r="ER21" i="3" s="1"/>
  <c r="EW21" i="3" s="1"/>
  <c r="CY10" i="3"/>
  <c r="DD10" i="3" s="1"/>
  <c r="DI10" i="3" s="1"/>
  <c r="DN10" i="3" s="1"/>
  <c r="DS10" i="3" s="1"/>
  <c r="DX10" i="3" s="1"/>
  <c r="EC10" i="3" s="1"/>
  <c r="EH10" i="3" s="1"/>
  <c r="EM10" i="3" s="1"/>
  <c r="ER10" i="3" s="1"/>
  <c r="EW10" i="3" s="1"/>
  <c r="CY22" i="3"/>
  <c r="DD22" i="3" s="1"/>
  <c r="DI22" i="3" s="1"/>
  <c r="DN22" i="3" s="1"/>
  <c r="DS22" i="3" s="1"/>
  <c r="DX22" i="3" s="1"/>
  <c r="EC22" i="3" s="1"/>
  <c r="EH22" i="3" s="1"/>
  <c r="EM22" i="3" s="1"/>
  <c r="ER22" i="3" s="1"/>
  <c r="EW22" i="3" s="1"/>
  <c r="CY9" i="3"/>
  <c r="DD9" i="3" s="1"/>
  <c r="DI9" i="3" s="1"/>
  <c r="DN9" i="3" s="1"/>
  <c r="DS9" i="3" s="1"/>
  <c r="DX9" i="3" s="1"/>
  <c r="EC9" i="3" s="1"/>
  <c r="EH9" i="3" s="1"/>
  <c r="EM9" i="3" s="1"/>
  <c r="ER9" i="3" s="1"/>
  <c r="EW9" i="3" s="1"/>
  <c r="CY23" i="3"/>
  <c r="DD23" i="3" s="1"/>
  <c r="DI23" i="3" s="1"/>
  <c r="DN23" i="3" s="1"/>
  <c r="DS23" i="3" s="1"/>
  <c r="DX23" i="3" s="1"/>
  <c r="EC23" i="3" s="1"/>
  <c r="EH23" i="3" s="1"/>
  <c r="EM23" i="3" s="1"/>
  <c r="ER23" i="3" s="1"/>
  <c r="EW23" i="3" s="1"/>
  <c r="CY13" i="3"/>
  <c r="DD13" i="3" s="1"/>
  <c r="DI13" i="3" s="1"/>
  <c r="DN13" i="3" s="1"/>
  <c r="DS13" i="3" s="1"/>
  <c r="DX13" i="3" s="1"/>
  <c r="EC13" i="3" s="1"/>
  <c r="EH13" i="3" s="1"/>
  <c r="EM13" i="3" s="1"/>
  <c r="ER13" i="3" s="1"/>
  <c r="EW13" i="3" s="1"/>
  <c r="CY25" i="3"/>
  <c r="DD25" i="3" s="1"/>
  <c r="DI25" i="3" s="1"/>
  <c r="DN25" i="3" s="1"/>
  <c r="DS25" i="3" s="1"/>
  <c r="DX25" i="3" s="1"/>
  <c r="EC25" i="3" s="1"/>
  <c r="EH25" i="3" s="1"/>
  <c r="EM25" i="3" s="1"/>
  <c r="ER25" i="3" s="1"/>
  <c r="EW25" i="3" s="1"/>
  <c r="CY11" i="3"/>
  <c r="DD11" i="3" s="1"/>
  <c r="DI11" i="3" s="1"/>
  <c r="DN11" i="3" s="1"/>
  <c r="DS11" i="3" s="1"/>
  <c r="DX11" i="3" s="1"/>
  <c r="EC11" i="3" s="1"/>
  <c r="EH11" i="3" s="1"/>
  <c r="EM11" i="3" s="1"/>
  <c r="ER11" i="3" s="1"/>
  <c r="EW11" i="3" s="1"/>
  <c r="CY14" i="3"/>
  <c r="DD14" i="3" s="1"/>
  <c r="DI14" i="3" s="1"/>
  <c r="DN14" i="3" s="1"/>
  <c r="DS14" i="3" s="1"/>
  <c r="DX14" i="3" s="1"/>
  <c r="EC14" i="3" s="1"/>
  <c r="EH14" i="3" s="1"/>
  <c r="EM14" i="3" s="1"/>
  <c r="ER14" i="3" s="1"/>
  <c r="EW14" i="3" s="1"/>
  <c r="CY26" i="3"/>
  <c r="DD26" i="3" s="1"/>
  <c r="DI26" i="3" s="1"/>
  <c r="DN26" i="3" s="1"/>
  <c r="DS26" i="3" s="1"/>
  <c r="DX26" i="3" s="1"/>
  <c r="EC26" i="3" s="1"/>
  <c r="EH26" i="3" s="1"/>
  <c r="EM26" i="3" s="1"/>
  <c r="ER26" i="3" s="1"/>
  <c r="EW26" i="3" s="1"/>
  <c r="CX27" i="3"/>
  <c r="CT27" i="3"/>
  <c r="CT29" i="3" s="1"/>
  <c r="CO27" i="3"/>
  <c r="CJ27" i="3"/>
  <c r="CE27" i="3"/>
  <c r="BZ27" i="3"/>
  <c r="GJ29" i="3" l="1"/>
  <c r="GO27" i="3"/>
  <c r="CY27" i="3"/>
  <c r="DD27" i="3" s="1"/>
  <c r="DD29" i="3" s="1"/>
  <c r="DI27" i="3"/>
  <c r="BT27" i="3"/>
  <c r="BS27" i="3"/>
  <c r="BU26" i="3"/>
  <c r="BU25" i="3"/>
  <c r="BU24" i="3"/>
  <c r="BU23" i="3"/>
  <c r="BU22" i="3"/>
  <c r="BU21" i="3"/>
  <c r="BU20" i="3"/>
  <c r="BU19" i="3"/>
  <c r="BU18" i="3"/>
  <c r="BU17" i="3"/>
  <c r="BU16" i="3"/>
  <c r="BU15" i="3"/>
  <c r="BU14" i="3"/>
  <c r="BU13" i="3"/>
  <c r="BU12" i="3"/>
  <c r="BU11" i="3"/>
  <c r="BU10" i="3"/>
  <c r="BU9" i="3"/>
  <c r="BU8" i="3"/>
  <c r="BU7" i="3"/>
  <c r="GO29" i="3" l="1"/>
  <c r="GT27" i="3"/>
  <c r="DI29" i="3"/>
  <c r="DN27" i="3"/>
  <c r="BU27" i="3"/>
  <c r="GT29" i="3" l="1"/>
  <c r="GY27" i="3"/>
  <c r="DN29" i="3"/>
  <c r="DS27" i="3"/>
  <c r="BO27" i="3"/>
  <c r="BN27" i="3"/>
  <c r="BP26" i="3"/>
  <c r="BP25" i="3"/>
  <c r="BP24" i="3"/>
  <c r="BP23" i="3"/>
  <c r="BP22" i="3"/>
  <c r="BP21" i="3"/>
  <c r="BP20" i="3"/>
  <c r="BP19" i="3"/>
  <c r="BP18" i="3"/>
  <c r="BP17" i="3"/>
  <c r="BP16" i="3"/>
  <c r="BP15" i="3"/>
  <c r="BP14" i="3"/>
  <c r="BP13" i="3"/>
  <c r="BP12" i="3"/>
  <c r="BP11" i="3"/>
  <c r="BP10" i="3"/>
  <c r="BP9" i="3"/>
  <c r="BP8" i="3"/>
  <c r="BP7" i="3"/>
  <c r="BJ27" i="3"/>
  <c r="BI27" i="3"/>
  <c r="BK26" i="3"/>
  <c r="BK25" i="3"/>
  <c r="BK24" i="3"/>
  <c r="BK23" i="3"/>
  <c r="BK22" i="3"/>
  <c r="BK21" i="3"/>
  <c r="BK20" i="3"/>
  <c r="BK19" i="3"/>
  <c r="BK18" i="3"/>
  <c r="BK17" i="3"/>
  <c r="BK16" i="3"/>
  <c r="BK15" i="3"/>
  <c r="BK14" i="3"/>
  <c r="BK13" i="3"/>
  <c r="BK12" i="3"/>
  <c r="BK11" i="3"/>
  <c r="BK10" i="3"/>
  <c r="BK9" i="3"/>
  <c r="BK8" i="3"/>
  <c r="BK7" i="3"/>
  <c r="GY29" i="3" l="1"/>
  <c r="HD27" i="3"/>
  <c r="HD29" i="3" s="1"/>
  <c r="DS29" i="3"/>
  <c r="DX27" i="3"/>
  <c r="BP27" i="3"/>
  <c r="BK27" i="3"/>
  <c r="DX29" i="3" l="1"/>
  <c r="EC27" i="3"/>
  <c r="BE27" i="3"/>
  <c r="BD27" i="3"/>
  <c r="BF26" i="3"/>
  <c r="BF25" i="3"/>
  <c r="BF24" i="3"/>
  <c r="BF23" i="3"/>
  <c r="BF22" i="3"/>
  <c r="BF21" i="3"/>
  <c r="BF20" i="3"/>
  <c r="BF19" i="3"/>
  <c r="BF18" i="3"/>
  <c r="BF17" i="3"/>
  <c r="BF16" i="3"/>
  <c r="BF15" i="3"/>
  <c r="BF14" i="3"/>
  <c r="BF13" i="3"/>
  <c r="BF12" i="3"/>
  <c r="BF11" i="3"/>
  <c r="BF10" i="3"/>
  <c r="BF9" i="3"/>
  <c r="BF8" i="3"/>
  <c r="BF7" i="3"/>
  <c r="EC29" i="3" l="1"/>
  <c r="EH27" i="3"/>
  <c r="BF27" i="3"/>
  <c r="AZ27" i="3"/>
  <c r="AY27" i="3"/>
  <c r="BA26" i="3"/>
  <c r="BA25" i="3"/>
  <c r="BA24" i="3"/>
  <c r="BA23" i="3"/>
  <c r="BA22" i="3"/>
  <c r="BA21" i="3"/>
  <c r="BA20" i="3"/>
  <c r="BA19" i="3"/>
  <c r="BA18" i="3"/>
  <c r="BA17" i="3"/>
  <c r="BA16" i="3"/>
  <c r="BA15" i="3"/>
  <c r="BA14" i="3"/>
  <c r="BA13" i="3"/>
  <c r="BA12" i="3"/>
  <c r="BA11" i="3"/>
  <c r="BA10" i="3"/>
  <c r="BA9" i="3"/>
  <c r="BA8" i="3"/>
  <c r="BA7" i="3"/>
  <c r="EH29" i="3" l="1"/>
  <c r="EM27" i="3"/>
  <c r="BA27" i="3"/>
  <c r="EM29" i="3" l="1"/>
  <c r="ER27" i="3"/>
  <c r="EW27" i="3" s="1"/>
  <c r="AU27" i="3"/>
  <c r="AT27" i="3"/>
  <c r="AV26" i="3"/>
  <c r="AV25" i="3"/>
  <c r="AV24" i="3"/>
  <c r="AV23" i="3"/>
  <c r="AV22" i="3"/>
  <c r="AV21" i="3"/>
  <c r="AV20" i="3"/>
  <c r="AV19" i="3"/>
  <c r="AV18" i="3"/>
  <c r="AV17" i="3"/>
  <c r="AV16" i="3"/>
  <c r="AV15" i="3"/>
  <c r="AV14" i="3"/>
  <c r="AV13" i="3"/>
  <c r="AV12" i="3"/>
  <c r="AV11" i="3"/>
  <c r="AV10" i="3"/>
  <c r="AV9" i="3"/>
  <c r="AV8" i="3"/>
  <c r="AV7" i="3"/>
  <c r="AP27" i="3"/>
  <c r="AO27" i="3"/>
  <c r="AQ26" i="3"/>
  <c r="AS26" i="3" s="1"/>
  <c r="AQ25" i="3"/>
  <c r="AS25" i="3" s="1"/>
  <c r="AQ24" i="3"/>
  <c r="AQ23" i="3"/>
  <c r="AS23" i="3" s="1"/>
  <c r="AQ22" i="3"/>
  <c r="AQ21" i="3"/>
  <c r="AS21" i="3" s="1"/>
  <c r="AQ20" i="3"/>
  <c r="AS20" i="3" s="1"/>
  <c r="AQ19" i="3"/>
  <c r="AS19" i="3" s="1"/>
  <c r="AQ18" i="3"/>
  <c r="AS18" i="3" s="1"/>
  <c r="AQ17" i="3"/>
  <c r="AS17" i="3" s="1"/>
  <c r="AQ16" i="3"/>
  <c r="AS16" i="3" s="1"/>
  <c r="AQ15" i="3"/>
  <c r="AQ14" i="3"/>
  <c r="AS14" i="3" s="1"/>
  <c r="AQ13" i="3"/>
  <c r="AS13" i="3" s="1"/>
  <c r="AQ12" i="3"/>
  <c r="AS12" i="3" s="1"/>
  <c r="AQ11" i="3"/>
  <c r="AS11" i="3" s="1"/>
  <c r="AQ10" i="3"/>
  <c r="AS10" i="3" s="1"/>
  <c r="AQ9" i="3"/>
  <c r="AS9" i="3" s="1"/>
  <c r="AQ8" i="3"/>
  <c r="AQ7" i="3"/>
  <c r="AS7" i="3" s="1"/>
  <c r="AL27" i="3"/>
  <c r="AK27" i="3"/>
  <c r="AM26" i="3"/>
  <c r="AM25" i="3"/>
  <c r="AM23" i="3"/>
  <c r="AM21" i="3"/>
  <c r="AR21" i="3" s="1"/>
  <c r="AM20" i="3"/>
  <c r="AM19" i="3"/>
  <c r="AM18" i="3"/>
  <c r="AM17" i="3"/>
  <c r="AM16" i="3"/>
  <c r="AM14" i="3"/>
  <c r="AM13" i="3"/>
  <c r="AM12" i="3"/>
  <c r="AM11" i="3"/>
  <c r="AM10" i="3"/>
  <c r="AM9" i="3"/>
  <c r="AM7" i="3"/>
  <c r="AG27" i="3"/>
  <c r="AF27" i="3"/>
  <c r="AH26" i="3"/>
  <c r="AH25" i="3"/>
  <c r="AH24" i="3"/>
  <c r="AH23" i="3"/>
  <c r="AH22" i="3"/>
  <c r="AH21" i="3"/>
  <c r="AH20" i="3"/>
  <c r="AH19" i="3"/>
  <c r="AH18" i="3"/>
  <c r="AH17" i="3"/>
  <c r="AH16" i="3"/>
  <c r="AH15" i="3"/>
  <c r="AH14" i="3"/>
  <c r="AH13" i="3"/>
  <c r="AH12" i="3"/>
  <c r="AH11" i="3"/>
  <c r="AH10" i="3"/>
  <c r="AH9" i="3"/>
  <c r="AH8" i="3"/>
  <c r="AH7" i="3"/>
  <c r="AR7" i="3" l="1"/>
  <c r="AW21" i="3"/>
  <c r="BB21" i="3" s="1"/>
  <c r="BG21" i="3" s="1"/>
  <c r="BL21" i="3" s="1"/>
  <c r="BQ21" i="3" s="1"/>
  <c r="AX13" i="3"/>
  <c r="BC13" i="3" s="1"/>
  <c r="BH13" i="3" s="1"/>
  <c r="BM13" i="3" s="1"/>
  <c r="BR13" i="3" s="1"/>
  <c r="BW13" i="3" s="1"/>
  <c r="CB13" i="3" s="1"/>
  <c r="CG13" i="3" s="1"/>
  <c r="CL13" i="3" s="1"/>
  <c r="CQ13" i="3" s="1"/>
  <c r="CU13" i="3" s="1"/>
  <c r="CZ13" i="3" s="1"/>
  <c r="DE13" i="3" s="1"/>
  <c r="DJ13" i="3" s="1"/>
  <c r="DO13" i="3" s="1"/>
  <c r="DT13" i="3" s="1"/>
  <c r="DY13" i="3" s="1"/>
  <c r="ED13" i="3" s="1"/>
  <c r="EI13" i="3" s="1"/>
  <c r="EN13" i="3" s="1"/>
  <c r="ES13" i="3" s="1"/>
  <c r="EX13" i="3" s="1"/>
  <c r="FB13" i="3" s="1"/>
  <c r="FG13" i="3" s="1"/>
  <c r="FL13" i="3" s="1"/>
  <c r="FQ13" i="3" s="1"/>
  <c r="FV13" i="3" s="1"/>
  <c r="GA13" i="3" s="1"/>
  <c r="GF13" i="3" s="1"/>
  <c r="GK13" i="3" s="1"/>
  <c r="GP13" i="3" s="1"/>
  <c r="GU13" i="3" s="1"/>
  <c r="GZ13" i="3" s="1"/>
  <c r="HE13" i="3" s="1"/>
  <c r="HI13" i="3" s="1"/>
  <c r="AX25" i="3"/>
  <c r="BC25" i="3" s="1"/>
  <c r="BH25" i="3" s="1"/>
  <c r="BM25" i="3" s="1"/>
  <c r="BR25" i="3" s="1"/>
  <c r="BW25" i="3" s="1"/>
  <c r="CB25" i="3" s="1"/>
  <c r="CG25" i="3" s="1"/>
  <c r="CL25" i="3" s="1"/>
  <c r="CQ25" i="3" s="1"/>
  <c r="CU25" i="3" s="1"/>
  <c r="CZ25" i="3" s="1"/>
  <c r="DE25" i="3" s="1"/>
  <c r="DJ25" i="3" s="1"/>
  <c r="DO25" i="3" s="1"/>
  <c r="DT25" i="3" s="1"/>
  <c r="DY25" i="3" s="1"/>
  <c r="ED25" i="3" s="1"/>
  <c r="EI25" i="3" s="1"/>
  <c r="EN25" i="3" s="1"/>
  <c r="ES25" i="3" s="1"/>
  <c r="EX25" i="3" s="1"/>
  <c r="FB25" i="3" s="1"/>
  <c r="FG25" i="3" s="1"/>
  <c r="FL25" i="3" s="1"/>
  <c r="FQ25" i="3" s="1"/>
  <c r="FV25" i="3" s="1"/>
  <c r="GA25" i="3" s="1"/>
  <c r="GF25" i="3" s="1"/>
  <c r="GK25" i="3" s="1"/>
  <c r="GP25" i="3" s="1"/>
  <c r="GU25" i="3" s="1"/>
  <c r="GZ25" i="3" s="1"/>
  <c r="HE25" i="3" s="1"/>
  <c r="HI25" i="3" s="1"/>
  <c r="AR23" i="3"/>
  <c r="AW23" i="3" s="1"/>
  <c r="BB23" i="3" s="1"/>
  <c r="BG23" i="3" s="1"/>
  <c r="BL23" i="3" s="1"/>
  <c r="BQ23" i="3" s="1"/>
  <c r="AR26" i="3"/>
  <c r="AW26" i="3" s="1"/>
  <c r="BB26" i="3" s="1"/>
  <c r="BG26" i="3" s="1"/>
  <c r="BL26" i="3" s="1"/>
  <c r="BQ26" i="3" s="1"/>
  <c r="AX16" i="3"/>
  <c r="BC16" i="3" s="1"/>
  <c r="BH16" i="3" s="1"/>
  <c r="BM16" i="3" s="1"/>
  <c r="BR16" i="3" s="1"/>
  <c r="BW16" i="3" s="1"/>
  <c r="CB16" i="3" s="1"/>
  <c r="CG16" i="3" s="1"/>
  <c r="CL16" i="3" s="1"/>
  <c r="CQ16" i="3" s="1"/>
  <c r="CU16" i="3" s="1"/>
  <c r="CZ16" i="3" s="1"/>
  <c r="DE16" i="3" s="1"/>
  <c r="DJ16" i="3" s="1"/>
  <c r="DO16" i="3" s="1"/>
  <c r="DT16" i="3" s="1"/>
  <c r="DY16" i="3" s="1"/>
  <c r="ED16" i="3" s="1"/>
  <c r="EI16" i="3" s="1"/>
  <c r="EN16" i="3" s="1"/>
  <c r="ES16" i="3" s="1"/>
  <c r="EX16" i="3" s="1"/>
  <c r="FB16" i="3" s="1"/>
  <c r="FG16" i="3" s="1"/>
  <c r="FL16" i="3" s="1"/>
  <c r="FQ16" i="3" s="1"/>
  <c r="FV16" i="3" s="1"/>
  <c r="GA16" i="3" s="1"/>
  <c r="GF16" i="3" s="1"/>
  <c r="GK16" i="3" s="1"/>
  <c r="GP16" i="3" s="1"/>
  <c r="GU16" i="3" s="1"/>
  <c r="GZ16" i="3" s="1"/>
  <c r="HE16" i="3" s="1"/>
  <c r="HI16" i="3" s="1"/>
  <c r="AR10" i="3"/>
  <c r="AW10" i="3" s="1"/>
  <c r="BB10" i="3" s="1"/>
  <c r="BG10" i="3" s="1"/>
  <c r="BL10" i="3" s="1"/>
  <c r="BQ10" i="3" s="1"/>
  <c r="AR25" i="3"/>
  <c r="AW25" i="3" s="1"/>
  <c r="BB25" i="3" s="1"/>
  <c r="BG25" i="3" s="1"/>
  <c r="BL25" i="3" s="1"/>
  <c r="BQ25" i="3" s="1"/>
  <c r="ER29" i="3"/>
  <c r="AR12" i="3"/>
  <c r="AW12" i="3" s="1"/>
  <c r="BB12" i="3" s="1"/>
  <c r="BG12" i="3" s="1"/>
  <c r="BL12" i="3" s="1"/>
  <c r="BQ12" i="3" s="1"/>
  <c r="AX14" i="3"/>
  <c r="BC14" i="3" s="1"/>
  <c r="BH14" i="3" s="1"/>
  <c r="BM14" i="3" s="1"/>
  <c r="BR14" i="3" s="1"/>
  <c r="BW14" i="3" s="1"/>
  <c r="CB14" i="3" s="1"/>
  <c r="CG14" i="3" s="1"/>
  <c r="CL14" i="3" s="1"/>
  <c r="CQ14" i="3" s="1"/>
  <c r="CU14" i="3" s="1"/>
  <c r="CZ14" i="3" s="1"/>
  <c r="DE14" i="3" s="1"/>
  <c r="DJ14" i="3" s="1"/>
  <c r="DO14" i="3" s="1"/>
  <c r="DT14" i="3" s="1"/>
  <c r="DY14" i="3" s="1"/>
  <c r="ED14" i="3" s="1"/>
  <c r="EI14" i="3" s="1"/>
  <c r="EN14" i="3" s="1"/>
  <c r="ES14" i="3" s="1"/>
  <c r="EX14" i="3" s="1"/>
  <c r="FB14" i="3" s="1"/>
  <c r="FG14" i="3" s="1"/>
  <c r="FL14" i="3" s="1"/>
  <c r="FQ14" i="3" s="1"/>
  <c r="FV14" i="3" s="1"/>
  <c r="GA14" i="3" s="1"/>
  <c r="GF14" i="3" s="1"/>
  <c r="GK14" i="3" s="1"/>
  <c r="GP14" i="3" s="1"/>
  <c r="GU14" i="3" s="1"/>
  <c r="GZ14" i="3" s="1"/>
  <c r="HE14" i="3" s="1"/>
  <c r="HI14" i="3" s="1"/>
  <c r="AR14" i="3"/>
  <c r="AW14" i="3" s="1"/>
  <c r="BB14" i="3" s="1"/>
  <c r="BG14" i="3" s="1"/>
  <c r="BL14" i="3" s="1"/>
  <c r="BQ14" i="3" s="1"/>
  <c r="AR20" i="3"/>
  <c r="AW20" i="3" s="1"/>
  <c r="BB20" i="3" s="1"/>
  <c r="BG20" i="3" s="1"/>
  <c r="BL20" i="3" s="1"/>
  <c r="BQ20" i="3" s="1"/>
  <c r="AR13" i="3"/>
  <c r="AW13" i="3" s="1"/>
  <c r="BB13" i="3" s="1"/>
  <c r="BG13" i="3" s="1"/>
  <c r="BL13" i="3" s="1"/>
  <c r="BQ13" i="3" s="1"/>
  <c r="AX12" i="3"/>
  <c r="BC12" i="3" s="1"/>
  <c r="BH12" i="3" s="1"/>
  <c r="BM12" i="3" s="1"/>
  <c r="BR12" i="3" s="1"/>
  <c r="BW12" i="3" s="1"/>
  <c r="CB12" i="3" s="1"/>
  <c r="CG12" i="3" s="1"/>
  <c r="CL12" i="3" s="1"/>
  <c r="CQ12" i="3" s="1"/>
  <c r="CU12" i="3" s="1"/>
  <c r="CZ12" i="3" s="1"/>
  <c r="DE12" i="3" s="1"/>
  <c r="DJ12" i="3" s="1"/>
  <c r="DO12" i="3" s="1"/>
  <c r="DT12" i="3" s="1"/>
  <c r="DY12" i="3" s="1"/>
  <c r="ED12" i="3" s="1"/>
  <c r="EI12" i="3" s="1"/>
  <c r="EN12" i="3" s="1"/>
  <c r="ES12" i="3" s="1"/>
  <c r="EX12" i="3" s="1"/>
  <c r="FB12" i="3" s="1"/>
  <c r="FG12" i="3" s="1"/>
  <c r="FL12" i="3" s="1"/>
  <c r="FQ12" i="3" s="1"/>
  <c r="FV12" i="3" s="1"/>
  <c r="GA12" i="3" s="1"/>
  <c r="GF12" i="3" s="1"/>
  <c r="GK12" i="3" s="1"/>
  <c r="GP12" i="3" s="1"/>
  <c r="GU12" i="3" s="1"/>
  <c r="GZ12" i="3" s="1"/>
  <c r="HE12" i="3" s="1"/>
  <c r="HI12" i="3" s="1"/>
  <c r="AX26" i="3"/>
  <c r="BC26" i="3" s="1"/>
  <c r="BH26" i="3" s="1"/>
  <c r="BM26" i="3" s="1"/>
  <c r="BR26" i="3" s="1"/>
  <c r="BW26" i="3" s="1"/>
  <c r="CB26" i="3" s="1"/>
  <c r="CG26" i="3" s="1"/>
  <c r="CL26" i="3" s="1"/>
  <c r="CQ26" i="3" s="1"/>
  <c r="CU26" i="3" s="1"/>
  <c r="CZ26" i="3" s="1"/>
  <c r="DE26" i="3" s="1"/>
  <c r="DJ26" i="3" s="1"/>
  <c r="DO26" i="3" s="1"/>
  <c r="DT26" i="3" s="1"/>
  <c r="DY26" i="3" s="1"/>
  <c r="ED26" i="3" s="1"/>
  <c r="EI26" i="3" s="1"/>
  <c r="EN26" i="3" s="1"/>
  <c r="ES26" i="3" s="1"/>
  <c r="EX26" i="3" s="1"/>
  <c r="FB26" i="3" s="1"/>
  <c r="FG26" i="3" s="1"/>
  <c r="FL26" i="3" s="1"/>
  <c r="FQ26" i="3" s="1"/>
  <c r="FV26" i="3" s="1"/>
  <c r="GA26" i="3" s="1"/>
  <c r="GF26" i="3" s="1"/>
  <c r="GK26" i="3" s="1"/>
  <c r="GP26" i="3" s="1"/>
  <c r="GU26" i="3" s="1"/>
  <c r="GZ26" i="3" s="1"/>
  <c r="HE26" i="3" s="1"/>
  <c r="HI26" i="3" s="1"/>
  <c r="AR11" i="3"/>
  <c r="AW11" i="3" s="1"/>
  <c r="BB11" i="3" s="1"/>
  <c r="BG11" i="3" s="1"/>
  <c r="BL11" i="3" s="1"/>
  <c r="BQ11" i="3" s="1"/>
  <c r="AX11" i="3"/>
  <c r="BC11" i="3" s="1"/>
  <c r="BH11" i="3" s="1"/>
  <c r="BM11" i="3" s="1"/>
  <c r="BR11" i="3" s="1"/>
  <c r="BW11" i="3" s="1"/>
  <c r="CB11" i="3" s="1"/>
  <c r="CG11" i="3" s="1"/>
  <c r="CL11" i="3" s="1"/>
  <c r="CQ11" i="3" s="1"/>
  <c r="CU11" i="3" s="1"/>
  <c r="CZ11" i="3" s="1"/>
  <c r="DE11" i="3" s="1"/>
  <c r="DJ11" i="3" s="1"/>
  <c r="DO11" i="3" s="1"/>
  <c r="DT11" i="3" s="1"/>
  <c r="DY11" i="3" s="1"/>
  <c r="ED11" i="3" s="1"/>
  <c r="EI11" i="3" s="1"/>
  <c r="EN11" i="3" s="1"/>
  <c r="ES11" i="3" s="1"/>
  <c r="EX11" i="3" s="1"/>
  <c r="FB11" i="3" s="1"/>
  <c r="FG11" i="3" s="1"/>
  <c r="FL11" i="3" s="1"/>
  <c r="FQ11" i="3" s="1"/>
  <c r="FV11" i="3" s="1"/>
  <c r="GA11" i="3" s="1"/>
  <c r="GF11" i="3" s="1"/>
  <c r="GK11" i="3" s="1"/>
  <c r="GP11" i="3" s="1"/>
  <c r="GU11" i="3" s="1"/>
  <c r="GZ11" i="3" s="1"/>
  <c r="HE11" i="3" s="1"/>
  <c r="HI11" i="3" s="1"/>
  <c r="AX23" i="3"/>
  <c r="BC23" i="3" s="1"/>
  <c r="BH23" i="3" s="1"/>
  <c r="BM23" i="3" s="1"/>
  <c r="BR23" i="3" s="1"/>
  <c r="BW23" i="3" s="1"/>
  <c r="CB23" i="3" s="1"/>
  <c r="CG23" i="3" s="1"/>
  <c r="CL23" i="3" s="1"/>
  <c r="CQ23" i="3" s="1"/>
  <c r="CU23" i="3" s="1"/>
  <c r="CZ23" i="3" s="1"/>
  <c r="DE23" i="3" s="1"/>
  <c r="DJ23" i="3" s="1"/>
  <c r="DO23" i="3" s="1"/>
  <c r="DT23" i="3" s="1"/>
  <c r="DY23" i="3" s="1"/>
  <c r="ED23" i="3" s="1"/>
  <c r="EI23" i="3" s="1"/>
  <c r="EN23" i="3" s="1"/>
  <c r="ES23" i="3" s="1"/>
  <c r="EX23" i="3" s="1"/>
  <c r="FB23" i="3" s="1"/>
  <c r="FG23" i="3" s="1"/>
  <c r="FL23" i="3" s="1"/>
  <c r="FQ23" i="3" s="1"/>
  <c r="FV23" i="3" s="1"/>
  <c r="GA23" i="3" s="1"/>
  <c r="GF23" i="3" s="1"/>
  <c r="GK23" i="3" s="1"/>
  <c r="GP23" i="3" s="1"/>
  <c r="GU23" i="3" s="1"/>
  <c r="GZ23" i="3" s="1"/>
  <c r="HE23" i="3" s="1"/>
  <c r="HI23" i="3" s="1"/>
  <c r="AX18" i="3"/>
  <c r="BC18" i="3" s="1"/>
  <c r="BH18" i="3" s="1"/>
  <c r="BM18" i="3" s="1"/>
  <c r="BR18" i="3" s="1"/>
  <c r="BW18" i="3" s="1"/>
  <c r="CB18" i="3" s="1"/>
  <c r="CG18" i="3" s="1"/>
  <c r="CL18" i="3" s="1"/>
  <c r="CQ18" i="3" s="1"/>
  <c r="CU18" i="3" s="1"/>
  <c r="CZ18" i="3" s="1"/>
  <c r="DE18" i="3" s="1"/>
  <c r="DJ18" i="3" s="1"/>
  <c r="DO18" i="3" s="1"/>
  <c r="DT18" i="3" s="1"/>
  <c r="DY18" i="3" s="1"/>
  <c r="ED18" i="3" s="1"/>
  <c r="EI18" i="3" s="1"/>
  <c r="EN18" i="3" s="1"/>
  <c r="ES18" i="3" s="1"/>
  <c r="EX18" i="3" s="1"/>
  <c r="FB18" i="3" s="1"/>
  <c r="FG18" i="3" s="1"/>
  <c r="FL18" i="3" s="1"/>
  <c r="FQ18" i="3" s="1"/>
  <c r="FV18" i="3" s="1"/>
  <c r="GA18" i="3" s="1"/>
  <c r="GF18" i="3" s="1"/>
  <c r="GK18" i="3" s="1"/>
  <c r="GP18" i="3" s="1"/>
  <c r="GU18" i="3" s="1"/>
  <c r="GZ18" i="3" s="1"/>
  <c r="HE18" i="3" s="1"/>
  <c r="HI18" i="3" s="1"/>
  <c r="AX19" i="3"/>
  <c r="BC19" i="3" s="1"/>
  <c r="BH19" i="3" s="1"/>
  <c r="BM19" i="3" s="1"/>
  <c r="BR19" i="3" s="1"/>
  <c r="BW19" i="3" s="1"/>
  <c r="CB19" i="3" s="1"/>
  <c r="CG19" i="3" s="1"/>
  <c r="CL19" i="3" s="1"/>
  <c r="CQ19" i="3" s="1"/>
  <c r="CU19" i="3" s="1"/>
  <c r="CZ19" i="3" s="1"/>
  <c r="DE19" i="3" s="1"/>
  <c r="DJ19" i="3" s="1"/>
  <c r="DO19" i="3" s="1"/>
  <c r="DT19" i="3" s="1"/>
  <c r="DY19" i="3" s="1"/>
  <c r="ED19" i="3" s="1"/>
  <c r="EI19" i="3" s="1"/>
  <c r="EN19" i="3" s="1"/>
  <c r="ES19" i="3" s="1"/>
  <c r="EX19" i="3" s="1"/>
  <c r="FB19" i="3" s="1"/>
  <c r="FG19" i="3" s="1"/>
  <c r="FL19" i="3" s="1"/>
  <c r="FQ19" i="3" s="1"/>
  <c r="FV19" i="3" s="1"/>
  <c r="GA19" i="3" s="1"/>
  <c r="GF19" i="3" s="1"/>
  <c r="GK19" i="3" s="1"/>
  <c r="GP19" i="3" s="1"/>
  <c r="GU19" i="3" s="1"/>
  <c r="GZ19" i="3" s="1"/>
  <c r="HE19" i="3" s="1"/>
  <c r="HI19" i="3" s="1"/>
  <c r="AR17" i="3"/>
  <c r="AW17" i="3" s="1"/>
  <c r="BB17" i="3" s="1"/>
  <c r="BG17" i="3" s="1"/>
  <c r="BL17" i="3" s="1"/>
  <c r="BQ17" i="3" s="1"/>
  <c r="AX17" i="3"/>
  <c r="BC17" i="3" s="1"/>
  <c r="BH17" i="3" s="1"/>
  <c r="BM17" i="3" s="1"/>
  <c r="BR17" i="3" s="1"/>
  <c r="BW17" i="3" s="1"/>
  <c r="CB17" i="3" s="1"/>
  <c r="CG17" i="3" s="1"/>
  <c r="CL17" i="3" s="1"/>
  <c r="CQ17" i="3" s="1"/>
  <c r="CU17" i="3" s="1"/>
  <c r="CZ17" i="3" s="1"/>
  <c r="DE17" i="3" s="1"/>
  <c r="DJ17" i="3" s="1"/>
  <c r="DO17" i="3" s="1"/>
  <c r="DT17" i="3" s="1"/>
  <c r="DY17" i="3" s="1"/>
  <c r="ED17" i="3" s="1"/>
  <c r="EI17" i="3" s="1"/>
  <c r="EN17" i="3" s="1"/>
  <c r="ES17" i="3" s="1"/>
  <c r="EX17" i="3" s="1"/>
  <c r="FB17" i="3" s="1"/>
  <c r="FG17" i="3" s="1"/>
  <c r="FL17" i="3" s="1"/>
  <c r="FQ17" i="3" s="1"/>
  <c r="FV17" i="3" s="1"/>
  <c r="GA17" i="3" s="1"/>
  <c r="GF17" i="3" s="1"/>
  <c r="GK17" i="3" s="1"/>
  <c r="GP17" i="3" s="1"/>
  <c r="GU17" i="3" s="1"/>
  <c r="GZ17" i="3" s="1"/>
  <c r="HE17" i="3" s="1"/>
  <c r="HI17" i="3" s="1"/>
  <c r="AX20" i="3"/>
  <c r="BC20" i="3" s="1"/>
  <c r="BH20" i="3" s="1"/>
  <c r="BM20" i="3" s="1"/>
  <c r="BR20" i="3" s="1"/>
  <c r="BW20" i="3" s="1"/>
  <c r="CB20" i="3" s="1"/>
  <c r="CG20" i="3" s="1"/>
  <c r="CL20" i="3" s="1"/>
  <c r="CQ20" i="3" s="1"/>
  <c r="CU20" i="3" s="1"/>
  <c r="CZ20" i="3" s="1"/>
  <c r="DE20" i="3" s="1"/>
  <c r="DJ20" i="3" s="1"/>
  <c r="DO20" i="3" s="1"/>
  <c r="DT20" i="3" s="1"/>
  <c r="DY20" i="3" s="1"/>
  <c r="ED20" i="3" s="1"/>
  <c r="EI20" i="3" s="1"/>
  <c r="EN20" i="3" s="1"/>
  <c r="ES20" i="3" s="1"/>
  <c r="EX20" i="3" s="1"/>
  <c r="FB20" i="3" s="1"/>
  <c r="FG20" i="3" s="1"/>
  <c r="FL20" i="3" s="1"/>
  <c r="FQ20" i="3" s="1"/>
  <c r="FV20" i="3" s="1"/>
  <c r="GA20" i="3" s="1"/>
  <c r="GF20" i="3" s="1"/>
  <c r="GK20" i="3" s="1"/>
  <c r="GP20" i="3" s="1"/>
  <c r="GU20" i="3" s="1"/>
  <c r="GZ20" i="3" s="1"/>
  <c r="HE20" i="3" s="1"/>
  <c r="HI20" i="3" s="1"/>
  <c r="AX9" i="3"/>
  <c r="BC9" i="3" s="1"/>
  <c r="BH9" i="3" s="1"/>
  <c r="BM9" i="3" s="1"/>
  <c r="AX21" i="3"/>
  <c r="BC21" i="3" s="1"/>
  <c r="BH21" i="3" s="1"/>
  <c r="BM21" i="3" s="1"/>
  <c r="BR21" i="3" s="1"/>
  <c r="BW21" i="3" s="1"/>
  <c r="CB21" i="3" s="1"/>
  <c r="CG21" i="3" s="1"/>
  <c r="CL21" i="3" s="1"/>
  <c r="CQ21" i="3" s="1"/>
  <c r="CU21" i="3" s="1"/>
  <c r="CZ21" i="3" s="1"/>
  <c r="DE21" i="3" s="1"/>
  <c r="DJ21" i="3" s="1"/>
  <c r="DO21" i="3" s="1"/>
  <c r="DT21" i="3" s="1"/>
  <c r="DY21" i="3" s="1"/>
  <c r="ED21" i="3" s="1"/>
  <c r="EI21" i="3" s="1"/>
  <c r="EN21" i="3" s="1"/>
  <c r="ES21" i="3" s="1"/>
  <c r="EX21" i="3" s="1"/>
  <c r="FB21" i="3" s="1"/>
  <c r="FG21" i="3" s="1"/>
  <c r="FL21" i="3" s="1"/>
  <c r="FQ21" i="3" s="1"/>
  <c r="FV21" i="3" s="1"/>
  <c r="GA21" i="3" s="1"/>
  <c r="GF21" i="3" s="1"/>
  <c r="GK21" i="3" s="1"/>
  <c r="GP21" i="3" s="1"/>
  <c r="GU21" i="3" s="1"/>
  <c r="GZ21" i="3" s="1"/>
  <c r="HE21" i="3" s="1"/>
  <c r="HI21" i="3" s="1"/>
  <c r="AX7" i="3"/>
  <c r="BC7" i="3" s="1"/>
  <c r="AS8" i="3"/>
  <c r="AX8" i="3" s="1"/>
  <c r="BC8" i="3" s="1"/>
  <c r="BH8" i="3" s="1"/>
  <c r="BM8" i="3" s="1"/>
  <c r="BR8" i="3" s="1"/>
  <c r="BW8" i="3" s="1"/>
  <c r="CB8" i="3" s="1"/>
  <c r="CG8" i="3" s="1"/>
  <c r="CL8" i="3" s="1"/>
  <c r="CQ8" i="3" s="1"/>
  <c r="CU8" i="3" s="1"/>
  <c r="CZ8" i="3" s="1"/>
  <c r="DE8" i="3" s="1"/>
  <c r="DJ8" i="3" s="1"/>
  <c r="DO8" i="3" s="1"/>
  <c r="DT8" i="3" s="1"/>
  <c r="DY8" i="3" s="1"/>
  <c r="ED8" i="3" s="1"/>
  <c r="EI8" i="3" s="1"/>
  <c r="EN8" i="3" s="1"/>
  <c r="ES8" i="3" s="1"/>
  <c r="EX8" i="3" s="1"/>
  <c r="FB8" i="3" s="1"/>
  <c r="FG8" i="3" s="1"/>
  <c r="FL8" i="3" s="1"/>
  <c r="FQ8" i="3" s="1"/>
  <c r="FV8" i="3" s="1"/>
  <c r="GA8" i="3" s="1"/>
  <c r="GF8" i="3" s="1"/>
  <c r="GK8" i="3" s="1"/>
  <c r="GP8" i="3" s="1"/>
  <c r="GU8" i="3" s="1"/>
  <c r="GZ8" i="3" s="1"/>
  <c r="HE8" i="3" s="1"/>
  <c r="HI8" i="3" s="1"/>
  <c r="AR8" i="3"/>
  <c r="AW8" i="3" s="1"/>
  <c r="BB8" i="3" s="1"/>
  <c r="BG8" i="3" s="1"/>
  <c r="BL8" i="3" s="1"/>
  <c r="BQ8" i="3" s="1"/>
  <c r="AR18" i="3"/>
  <c r="AW18" i="3" s="1"/>
  <c r="BB18" i="3" s="1"/>
  <c r="BG18" i="3" s="1"/>
  <c r="BL18" i="3" s="1"/>
  <c r="BQ18" i="3" s="1"/>
  <c r="AX10" i="3"/>
  <c r="BC10" i="3" s="1"/>
  <c r="BH10" i="3" s="1"/>
  <c r="BM10" i="3" s="1"/>
  <c r="BR10" i="3" s="1"/>
  <c r="BW10" i="3" s="1"/>
  <c r="CB10" i="3" s="1"/>
  <c r="CG10" i="3" s="1"/>
  <c r="CL10" i="3" s="1"/>
  <c r="CQ10" i="3" s="1"/>
  <c r="CU10" i="3" s="1"/>
  <c r="CZ10" i="3" s="1"/>
  <c r="DE10" i="3" s="1"/>
  <c r="DJ10" i="3" s="1"/>
  <c r="DO10" i="3" s="1"/>
  <c r="DT10" i="3" s="1"/>
  <c r="DY10" i="3" s="1"/>
  <c r="ED10" i="3" s="1"/>
  <c r="EI10" i="3" s="1"/>
  <c r="EN10" i="3" s="1"/>
  <c r="ES10" i="3" s="1"/>
  <c r="EX10" i="3" s="1"/>
  <c r="FB10" i="3" s="1"/>
  <c r="FG10" i="3" s="1"/>
  <c r="FL10" i="3" s="1"/>
  <c r="FQ10" i="3" s="1"/>
  <c r="FV10" i="3" s="1"/>
  <c r="GA10" i="3" s="1"/>
  <c r="GF10" i="3" s="1"/>
  <c r="GK10" i="3" s="1"/>
  <c r="GP10" i="3" s="1"/>
  <c r="GU10" i="3" s="1"/>
  <c r="GZ10" i="3" s="1"/>
  <c r="HE10" i="3" s="1"/>
  <c r="HI10" i="3" s="1"/>
  <c r="AR22" i="3"/>
  <c r="AW22" i="3" s="1"/>
  <c r="BB22" i="3" s="1"/>
  <c r="BG22" i="3" s="1"/>
  <c r="BL22" i="3" s="1"/>
  <c r="BQ22" i="3" s="1"/>
  <c r="AS22" i="3"/>
  <c r="AX22" i="3" s="1"/>
  <c r="BC22" i="3" s="1"/>
  <c r="BH22" i="3" s="1"/>
  <c r="BM22" i="3" s="1"/>
  <c r="BR22" i="3" s="1"/>
  <c r="BW22" i="3" s="1"/>
  <c r="CB22" i="3" s="1"/>
  <c r="CG22" i="3" s="1"/>
  <c r="CL22" i="3" s="1"/>
  <c r="CQ22" i="3" s="1"/>
  <c r="CU22" i="3" s="1"/>
  <c r="CZ22" i="3" s="1"/>
  <c r="DE22" i="3" s="1"/>
  <c r="DJ22" i="3" s="1"/>
  <c r="DO22" i="3" s="1"/>
  <c r="DT22" i="3" s="1"/>
  <c r="DY22" i="3" s="1"/>
  <c r="ED22" i="3" s="1"/>
  <c r="EI22" i="3" s="1"/>
  <c r="EN22" i="3" s="1"/>
  <c r="ES22" i="3" s="1"/>
  <c r="EX22" i="3" s="1"/>
  <c r="FB22" i="3" s="1"/>
  <c r="FG22" i="3" s="1"/>
  <c r="FL22" i="3" s="1"/>
  <c r="FQ22" i="3" s="1"/>
  <c r="FV22" i="3" s="1"/>
  <c r="GA22" i="3" s="1"/>
  <c r="GF22" i="3" s="1"/>
  <c r="GK22" i="3" s="1"/>
  <c r="GP22" i="3" s="1"/>
  <c r="GU22" i="3" s="1"/>
  <c r="GZ22" i="3" s="1"/>
  <c r="HE22" i="3" s="1"/>
  <c r="HI22" i="3" s="1"/>
  <c r="AR16" i="3"/>
  <c r="AW16" i="3" s="1"/>
  <c r="BB16" i="3" s="1"/>
  <c r="BG16" i="3" s="1"/>
  <c r="BL16" i="3" s="1"/>
  <c r="BQ16" i="3" s="1"/>
  <c r="AR19" i="3"/>
  <c r="AW19" i="3" s="1"/>
  <c r="BB19" i="3" s="1"/>
  <c r="BG19" i="3" s="1"/>
  <c r="BL19" i="3" s="1"/>
  <c r="BQ19" i="3" s="1"/>
  <c r="AR24" i="3"/>
  <c r="AW24" i="3" s="1"/>
  <c r="BB24" i="3" s="1"/>
  <c r="BG24" i="3" s="1"/>
  <c r="BL24" i="3" s="1"/>
  <c r="BQ24" i="3" s="1"/>
  <c r="AS24" i="3"/>
  <c r="AX24" i="3" s="1"/>
  <c r="BC24" i="3" s="1"/>
  <c r="BH24" i="3" s="1"/>
  <c r="BM24" i="3" s="1"/>
  <c r="BR24" i="3" s="1"/>
  <c r="BW24" i="3" s="1"/>
  <c r="CB24" i="3" s="1"/>
  <c r="CG24" i="3" s="1"/>
  <c r="CL24" i="3" s="1"/>
  <c r="CQ24" i="3" s="1"/>
  <c r="CU24" i="3" s="1"/>
  <c r="CZ24" i="3" s="1"/>
  <c r="DE24" i="3" s="1"/>
  <c r="DJ24" i="3" s="1"/>
  <c r="DO24" i="3" s="1"/>
  <c r="DT24" i="3" s="1"/>
  <c r="DY24" i="3" s="1"/>
  <c r="ED24" i="3" s="1"/>
  <c r="EI24" i="3" s="1"/>
  <c r="EN24" i="3" s="1"/>
  <c r="ES24" i="3" s="1"/>
  <c r="EX24" i="3" s="1"/>
  <c r="FB24" i="3" s="1"/>
  <c r="FG24" i="3" s="1"/>
  <c r="FL24" i="3" s="1"/>
  <c r="FQ24" i="3" s="1"/>
  <c r="FV24" i="3" s="1"/>
  <c r="GA24" i="3" s="1"/>
  <c r="GF24" i="3" s="1"/>
  <c r="GK24" i="3" s="1"/>
  <c r="GP24" i="3" s="1"/>
  <c r="GU24" i="3" s="1"/>
  <c r="GZ24" i="3" s="1"/>
  <c r="HE24" i="3" s="1"/>
  <c r="HI24" i="3" s="1"/>
  <c r="AR15" i="3"/>
  <c r="AW15" i="3" s="1"/>
  <c r="BB15" i="3" s="1"/>
  <c r="BG15" i="3" s="1"/>
  <c r="BL15" i="3" s="1"/>
  <c r="BQ15" i="3" s="1"/>
  <c r="AS15" i="3"/>
  <c r="AX15" i="3" s="1"/>
  <c r="BC15" i="3" s="1"/>
  <c r="BH15" i="3" s="1"/>
  <c r="BM15" i="3" s="1"/>
  <c r="BR15" i="3" s="1"/>
  <c r="BW15" i="3" s="1"/>
  <c r="CB15" i="3" s="1"/>
  <c r="CG15" i="3" s="1"/>
  <c r="CL15" i="3" s="1"/>
  <c r="CQ15" i="3" s="1"/>
  <c r="CU15" i="3" s="1"/>
  <c r="CZ15" i="3" s="1"/>
  <c r="DE15" i="3" s="1"/>
  <c r="DJ15" i="3" s="1"/>
  <c r="DO15" i="3" s="1"/>
  <c r="DT15" i="3" s="1"/>
  <c r="DY15" i="3" s="1"/>
  <c r="ED15" i="3" s="1"/>
  <c r="EI15" i="3" s="1"/>
  <c r="EN15" i="3" s="1"/>
  <c r="ES15" i="3" s="1"/>
  <c r="EX15" i="3" s="1"/>
  <c r="FB15" i="3" s="1"/>
  <c r="FG15" i="3" s="1"/>
  <c r="FL15" i="3" s="1"/>
  <c r="FQ15" i="3" s="1"/>
  <c r="FV15" i="3" s="1"/>
  <c r="GA15" i="3" s="1"/>
  <c r="GF15" i="3" s="1"/>
  <c r="GK15" i="3" s="1"/>
  <c r="GP15" i="3" s="1"/>
  <c r="GU15" i="3" s="1"/>
  <c r="GZ15" i="3" s="1"/>
  <c r="HE15" i="3" s="1"/>
  <c r="HI15" i="3" s="1"/>
  <c r="AW7" i="3"/>
  <c r="BB7" i="3" s="1"/>
  <c r="AR9" i="3"/>
  <c r="AW9" i="3" s="1"/>
  <c r="BB9" i="3" s="1"/>
  <c r="BG9" i="3" s="1"/>
  <c r="BL9" i="3" s="1"/>
  <c r="BQ9" i="3" s="1"/>
  <c r="AV27" i="3"/>
  <c r="AM27" i="3"/>
  <c r="AQ27" i="3"/>
  <c r="AQ29" i="3" s="1"/>
  <c r="AH27" i="3"/>
  <c r="AB27" i="3"/>
  <c r="AA27" i="3"/>
  <c r="W27" i="3"/>
  <c r="V27" i="3"/>
  <c r="AC26" i="3"/>
  <c r="AC25" i="3"/>
  <c r="AC24" i="3"/>
  <c r="AC23" i="3"/>
  <c r="AC22" i="3"/>
  <c r="AC21" i="3"/>
  <c r="AC20" i="3"/>
  <c r="AC19" i="3"/>
  <c r="AC18" i="3"/>
  <c r="AC17" i="3"/>
  <c r="AC16" i="3"/>
  <c r="AC15" i="3"/>
  <c r="AC14" i="3"/>
  <c r="AC13" i="3"/>
  <c r="AC12" i="3"/>
  <c r="AC11" i="3"/>
  <c r="AC10" i="3"/>
  <c r="AC9" i="3"/>
  <c r="AC8" i="3"/>
  <c r="AC7" i="3"/>
  <c r="EW29" i="3" l="1"/>
  <c r="AM30" i="3"/>
  <c r="AR27" i="3"/>
  <c r="AW27" i="3" s="1"/>
  <c r="BB27" i="3" s="1"/>
  <c r="BG27" i="3" s="1"/>
  <c r="BL27" i="3" s="1"/>
  <c r="BQ27" i="3" s="1"/>
  <c r="BV27" i="3" s="1"/>
  <c r="CA27" i="3" s="1"/>
  <c r="BG7" i="3"/>
  <c r="BR9" i="3"/>
  <c r="BW9" i="3" s="1"/>
  <c r="CB9" i="3" s="1"/>
  <c r="CG9" i="3" s="1"/>
  <c r="CL9" i="3" s="1"/>
  <c r="CQ9" i="3" s="1"/>
  <c r="CU9" i="3" s="1"/>
  <c r="CZ9" i="3" s="1"/>
  <c r="DE9" i="3" s="1"/>
  <c r="DJ9" i="3" s="1"/>
  <c r="DO9" i="3" s="1"/>
  <c r="DT9" i="3" s="1"/>
  <c r="DY9" i="3" s="1"/>
  <c r="ED9" i="3" s="1"/>
  <c r="EI9" i="3" s="1"/>
  <c r="EN9" i="3" s="1"/>
  <c r="ES9" i="3" s="1"/>
  <c r="EX9" i="3" s="1"/>
  <c r="BC27" i="3"/>
  <c r="BC29" i="3" s="1"/>
  <c r="BH7" i="3"/>
  <c r="AS27" i="3"/>
  <c r="AS30" i="3" s="1"/>
  <c r="AX27" i="3"/>
  <c r="AX29" i="3" s="1"/>
  <c r="AC27" i="3"/>
  <c r="X26" i="3"/>
  <c r="X25" i="3"/>
  <c r="X24" i="3"/>
  <c r="X23" i="3"/>
  <c r="X22" i="3"/>
  <c r="X21" i="3"/>
  <c r="X20" i="3"/>
  <c r="X19" i="3"/>
  <c r="X18" i="3"/>
  <c r="X17" i="3"/>
  <c r="X16" i="3"/>
  <c r="X15" i="3"/>
  <c r="X14" i="3"/>
  <c r="X13" i="3"/>
  <c r="X12" i="3"/>
  <c r="X11" i="3"/>
  <c r="X10" i="3"/>
  <c r="X9" i="3"/>
  <c r="X8" i="3"/>
  <c r="X7" i="3"/>
  <c r="FF29" i="3" l="1"/>
  <c r="FB9" i="3"/>
  <c r="FG9" i="3" s="1"/>
  <c r="FL9" i="3" s="1"/>
  <c r="FQ9" i="3" s="1"/>
  <c r="FV9" i="3" s="1"/>
  <c r="GA9" i="3" s="1"/>
  <c r="GF9" i="3" s="1"/>
  <c r="GK9" i="3" s="1"/>
  <c r="GP9" i="3" s="1"/>
  <c r="GU9" i="3" s="1"/>
  <c r="GZ9" i="3" s="1"/>
  <c r="HE9" i="3" s="1"/>
  <c r="HI9" i="3" s="1"/>
  <c r="CA29" i="3"/>
  <c r="CF27" i="3"/>
  <c r="AR30" i="3"/>
  <c r="AW29" i="3"/>
  <c r="BB29" i="3"/>
  <c r="BH27" i="3"/>
  <c r="BH29" i="3" s="1"/>
  <c r="BM7" i="3"/>
  <c r="BR7" i="3" s="1"/>
  <c r="BW7" i="3" s="1"/>
  <c r="BG29" i="3"/>
  <c r="BL7" i="3"/>
  <c r="X27" i="3"/>
  <c r="S26" i="3"/>
  <c r="S25" i="3"/>
  <c r="S24" i="3"/>
  <c r="S23" i="3"/>
  <c r="S22" i="3"/>
  <c r="S21" i="3"/>
  <c r="S20" i="3"/>
  <c r="S19" i="3"/>
  <c r="S18" i="3"/>
  <c r="S17" i="3"/>
  <c r="S16" i="3"/>
  <c r="S15" i="3"/>
  <c r="S14" i="3"/>
  <c r="S13" i="3"/>
  <c r="S12" i="3"/>
  <c r="S11" i="3"/>
  <c r="S10" i="3"/>
  <c r="S9" i="3"/>
  <c r="S8" i="3"/>
  <c r="S7" i="3"/>
  <c r="R27" i="3"/>
  <c r="Q27" i="3"/>
  <c r="CF29" i="3" l="1"/>
  <c r="CK27" i="3"/>
  <c r="CP27" i="3" s="1"/>
  <c r="BW27" i="3"/>
  <c r="BW29" i="3" s="1"/>
  <c r="CB7" i="3"/>
  <c r="BL29" i="3"/>
  <c r="BQ7" i="3"/>
  <c r="BQ29" i="3" s="1"/>
  <c r="BR27" i="3"/>
  <c r="BR29" i="3" s="1"/>
  <c r="BM27" i="3"/>
  <c r="BM29" i="3" s="1"/>
  <c r="S27" i="3"/>
  <c r="N8" i="3"/>
  <c r="N9" i="3"/>
  <c r="N10" i="3"/>
  <c r="N11" i="3"/>
  <c r="N12" i="3"/>
  <c r="N13" i="3"/>
  <c r="N14" i="3"/>
  <c r="N15" i="3"/>
  <c r="N16" i="3"/>
  <c r="N17" i="3"/>
  <c r="N18" i="3"/>
  <c r="N19" i="3"/>
  <c r="N20" i="3"/>
  <c r="N21" i="3"/>
  <c r="N22" i="3"/>
  <c r="N23" i="3"/>
  <c r="N24" i="3"/>
  <c r="N25" i="3"/>
  <c r="N26" i="3"/>
  <c r="N7" i="3"/>
  <c r="M27" i="3"/>
  <c r="L27" i="3"/>
  <c r="CB27" i="3" l="1"/>
  <c r="CB29" i="3" s="1"/>
  <c r="CG7" i="3"/>
  <c r="CK29" i="3"/>
  <c r="BV7" i="3"/>
  <c r="CA7" i="3" s="1"/>
  <c r="CF7" i="3" s="1"/>
  <c r="CK7" i="3" s="1"/>
  <c r="CP7" i="3" s="1"/>
  <c r="BV24" i="3"/>
  <c r="CA24" i="3" s="1"/>
  <c r="CF24" i="3" s="1"/>
  <c r="CK24" i="3" s="1"/>
  <c r="CP24" i="3" s="1"/>
  <c r="N27" i="3"/>
  <c r="H27" i="3"/>
  <c r="G27" i="3"/>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7" i="3"/>
  <c r="J7" i="3" s="1"/>
  <c r="CP29" i="3" l="1"/>
  <c r="CL7" i="3"/>
  <c r="CG27" i="3"/>
  <c r="CG29" i="3" s="1"/>
  <c r="BV21" i="3"/>
  <c r="CA21" i="3" s="1"/>
  <c r="CF21" i="3" s="1"/>
  <c r="CK21" i="3" s="1"/>
  <c r="CP21" i="3" s="1"/>
  <c r="BV25" i="3"/>
  <c r="CA25" i="3" s="1"/>
  <c r="CF25" i="3" s="1"/>
  <c r="CK25" i="3" s="1"/>
  <c r="CP25" i="3" s="1"/>
  <c r="BV20" i="3"/>
  <c r="CA20" i="3" s="1"/>
  <c r="CF20" i="3" s="1"/>
  <c r="CK20" i="3" s="1"/>
  <c r="CP20" i="3" s="1"/>
  <c r="BV18" i="3"/>
  <c r="CA18" i="3" s="1"/>
  <c r="CF18" i="3" s="1"/>
  <c r="CK18" i="3" s="1"/>
  <c r="CP18" i="3" s="1"/>
  <c r="BV19" i="3"/>
  <c r="CA19" i="3" s="1"/>
  <c r="CF19" i="3" s="1"/>
  <c r="CK19" i="3" s="1"/>
  <c r="CP19" i="3" s="1"/>
  <c r="BV26" i="3"/>
  <c r="CA26" i="3" s="1"/>
  <c r="CF26" i="3" s="1"/>
  <c r="CK26" i="3" s="1"/>
  <c r="CP26" i="3" s="1"/>
  <c r="BV9" i="3"/>
  <c r="CA9" i="3" s="1"/>
  <c r="CF9" i="3" s="1"/>
  <c r="CK9" i="3" s="1"/>
  <c r="CP9" i="3" s="1"/>
  <c r="BV22" i="3"/>
  <c r="CA22" i="3" s="1"/>
  <c r="CF22" i="3" s="1"/>
  <c r="CK22" i="3" s="1"/>
  <c r="CP22" i="3" s="1"/>
  <c r="BV13" i="3"/>
  <c r="CA13" i="3" s="1"/>
  <c r="CF13" i="3" s="1"/>
  <c r="CK13" i="3" s="1"/>
  <c r="CP13" i="3" s="1"/>
  <c r="BV11" i="3"/>
  <c r="CA11" i="3" s="1"/>
  <c r="CF11" i="3" s="1"/>
  <c r="CK11" i="3" s="1"/>
  <c r="CP11" i="3" s="1"/>
  <c r="BV10" i="3"/>
  <c r="CA10" i="3" s="1"/>
  <c r="CF10" i="3" s="1"/>
  <c r="CK10" i="3" s="1"/>
  <c r="CP10" i="3" s="1"/>
  <c r="BV14" i="3"/>
  <c r="CA14" i="3" s="1"/>
  <c r="CF14" i="3" s="1"/>
  <c r="CK14" i="3" s="1"/>
  <c r="CP14" i="3" s="1"/>
  <c r="BV23" i="3"/>
  <c r="CA23" i="3" s="1"/>
  <c r="CF23" i="3" s="1"/>
  <c r="CK23" i="3" s="1"/>
  <c r="CP23" i="3" s="1"/>
  <c r="BV8" i="3"/>
  <c r="CA8" i="3" s="1"/>
  <c r="CF8" i="3" s="1"/>
  <c r="CK8" i="3" s="1"/>
  <c r="CP8" i="3" s="1"/>
  <c r="BV15" i="3"/>
  <c r="CA15" i="3" s="1"/>
  <c r="CF15" i="3" s="1"/>
  <c r="CK15" i="3" s="1"/>
  <c r="CP15" i="3" s="1"/>
  <c r="BV12" i="3"/>
  <c r="CA12" i="3" s="1"/>
  <c r="CF12" i="3" s="1"/>
  <c r="CK12" i="3" s="1"/>
  <c r="CP12" i="3" s="1"/>
  <c r="BV16" i="3"/>
  <c r="CA16" i="3" s="1"/>
  <c r="CF16" i="3" s="1"/>
  <c r="CK16" i="3" s="1"/>
  <c r="CP16" i="3" s="1"/>
  <c r="BV17" i="3"/>
  <c r="CA17" i="3" s="1"/>
  <c r="CF17" i="3" s="1"/>
  <c r="CK17" i="3" s="1"/>
  <c r="CP17" i="3" s="1"/>
  <c r="K14" i="3"/>
  <c r="O14" i="3"/>
  <c r="K7" i="3"/>
  <c r="O7" i="3"/>
  <c r="J27" i="3"/>
  <c r="K12" i="3"/>
  <c r="O12" i="3"/>
  <c r="K11" i="3"/>
  <c r="O11" i="3"/>
  <c r="K15" i="3"/>
  <c r="O15" i="3"/>
  <c r="K10" i="3"/>
  <c r="O10" i="3"/>
  <c r="K16" i="3"/>
  <c r="O16" i="3"/>
  <c r="K9" i="3"/>
  <c r="O9" i="3"/>
  <c r="K24" i="3"/>
  <c r="O24" i="3"/>
  <c r="K8" i="3"/>
  <c r="O8" i="3"/>
  <c r="K25" i="3"/>
  <c r="O25" i="3"/>
  <c r="K22" i="3"/>
  <c r="O22" i="3"/>
  <c r="K19" i="3"/>
  <c r="O19" i="3"/>
  <c r="K26" i="3"/>
  <c r="O26" i="3"/>
  <c r="K21" i="3"/>
  <c r="O21" i="3"/>
  <c r="K18" i="3"/>
  <c r="O18" i="3"/>
  <c r="K13" i="3"/>
  <c r="O13" i="3"/>
  <c r="K23" i="3"/>
  <c r="O23" i="3"/>
  <c r="K20" i="3"/>
  <c r="O20" i="3"/>
  <c r="K17" i="3"/>
  <c r="O17" i="3"/>
  <c r="I27" i="3"/>
  <c r="F26" i="3"/>
  <c r="F25" i="3"/>
  <c r="F24" i="3"/>
  <c r="F23" i="3"/>
  <c r="F22" i="3"/>
  <c r="F21" i="3"/>
  <c r="F20" i="3"/>
  <c r="F19" i="3"/>
  <c r="F18" i="3"/>
  <c r="F17" i="3"/>
  <c r="F16" i="3"/>
  <c r="F15" i="3"/>
  <c r="F14" i="3"/>
  <c r="F13" i="3"/>
  <c r="F12" i="3"/>
  <c r="F11" i="3"/>
  <c r="F10" i="3"/>
  <c r="F9" i="3"/>
  <c r="F8" i="3"/>
  <c r="F7" i="3"/>
  <c r="CY29" i="3" l="1"/>
  <c r="CQ7" i="3"/>
  <c r="CL27" i="3"/>
  <c r="CL29" i="3" s="1"/>
  <c r="K27" i="3"/>
  <c r="P15" i="3"/>
  <c r="T15" i="3"/>
  <c r="T11" i="3"/>
  <c r="P11" i="3"/>
  <c r="T25" i="3"/>
  <c r="P25" i="3"/>
  <c r="P12" i="3"/>
  <c r="T12" i="3"/>
  <c r="P18" i="3"/>
  <c r="T18" i="3"/>
  <c r="T13" i="3"/>
  <c r="P13" i="3"/>
  <c r="T8" i="3"/>
  <c r="P8" i="3"/>
  <c r="T17" i="3"/>
  <c r="P17" i="3"/>
  <c r="P26" i="3"/>
  <c r="T26" i="3"/>
  <c r="P9" i="3"/>
  <c r="T9" i="3"/>
  <c r="O27" i="3"/>
  <c r="T7" i="3"/>
  <c r="P7" i="3"/>
  <c r="T20" i="3"/>
  <c r="P20" i="3"/>
  <c r="T19" i="3"/>
  <c r="P19" i="3"/>
  <c r="T16" i="3"/>
  <c r="P16" i="3"/>
  <c r="T21" i="3"/>
  <c r="P21" i="3"/>
  <c r="T14" i="3"/>
  <c r="P14" i="3"/>
  <c r="T24" i="3"/>
  <c r="P24" i="3"/>
  <c r="T23" i="3"/>
  <c r="P23" i="3"/>
  <c r="T22" i="3"/>
  <c r="P22" i="3"/>
  <c r="P10" i="3"/>
  <c r="T10" i="3"/>
  <c r="F27" i="3"/>
  <c r="CU7" i="3" l="1"/>
  <c r="CQ27" i="3"/>
  <c r="CQ29" i="3" s="1"/>
  <c r="P27" i="3"/>
  <c r="U12" i="3"/>
  <c r="Y12" i="3"/>
  <c r="U26" i="3"/>
  <c r="Y26" i="3"/>
  <c r="U23" i="3"/>
  <c r="Y23" i="3"/>
  <c r="Y7" i="3"/>
  <c r="T27" i="3"/>
  <c r="U7" i="3"/>
  <c r="U25" i="3"/>
  <c r="Y25" i="3"/>
  <c r="U20" i="3"/>
  <c r="Y20" i="3"/>
  <c r="U16" i="3"/>
  <c r="Y16" i="3"/>
  <c r="U18" i="3"/>
  <c r="Y18" i="3"/>
  <c r="U9" i="3"/>
  <c r="Y9" i="3"/>
  <c r="Y21" i="3"/>
  <c r="U21" i="3"/>
  <c r="U10" i="3"/>
  <c r="Y10" i="3"/>
  <c r="U17" i="3"/>
  <c r="Y17" i="3"/>
  <c r="U11" i="3"/>
  <c r="Y11" i="3"/>
  <c r="Y13" i="3"/>
  <c r="U13" i="3"/>
  <c r="U22" i="3"/>
  <c r="Y22" i="3"/>
  <c r="U15" i="3"/>
  <c r="Y15" i="3"/>
  <c r="U24" i="3"/>
  <c r="Y24" i="3"/>
  <c r="U14" i="3"/>
  <c r="Y14" i="3"/>
  <c r="U19" i="3"/>
  <c r="Y19" i="3"/>
  <c r="U8" i="3"/>
  <c r="Y8" i="3"/>
  <c r="CZ7" i="3" l="1"/>
  <c r="CU27" i="3"/>
  <c r="CU29" i="3" s="1"/>
  <c r="BV29" i="3"/>
  <c r="U27" i="3"/>
  <c r="Z18" i="3"/>
  <c r="AD18" i="3"/>
  <c r="AI18" i="3" s="1"/>
  <c r="Z15" i="3"/>
  <c r="AD15" i="3"/>
  <c r="AI15" i="3" s="1"/>
  <c r="Y27" i="3"/>
  <c r="AD7" i="3"/>
  <c r="Z7" i="3"/>
  <c r="Z8" i="3"/>
  <c r="AD8" i="3"/>
  <c r="AI8" i="3" s="1"/>
  <c r="Z26" i="3"/>
  <c r="AD26" i="3"/>
  <c r="AI26" i="3" s="1"/>
  <c r="Z24" i="3"/>
  <c r="AD24" i="3"/>
  <c r="AI24" i="3" s="1"/>
  <c r="Z21" i="3"/>
  <c r="AD21" i="3"/>
  <c r="AI21" i="3" s="1"/>
  <c r="Z9" i="3"/>
  <c r="AD9" i="3"/>
  <c r="AI9" i="3" s="1"/>
  <c r="Z16" i="3"/>
  <c r="AD16" i="3"/>
  <c r="AI16" i="3" s="1"/>
  <c r="Z23" i="3"/>
  <c r="AD23" i="3"/>
  <c r="AI23" i="3" s="1"/>
  <c r="Z13" i="3"/>
  <c r="AD13" i="3"/>
  <c r="AI13" i="3" s="1"/>
  <c r="Z19" i="3"/>
  <c r="AD19" i="3"/>
  <c r="AI19" i="3" s="1"/>
  <c r="Z12" i="3"/>
  <c r="AD12" i="3"/>
  <c r="AI12" i="3" s="1"/>
  <c r="Z10" i="3"/>
  <c r="AD10" i="3"/>
  <c r="AI10" i="3" s="1"/>
  <c r="Z22" i="3"/>
  <c r="AD22" i="3"/>
  <c r="AI22" i="3" s="1"/>
  <c r="Z11" i="3"/>
  <c r="AD11" i="3"/>
  <c r="AI11" i="3" s="1"/>
  <c r="Z17" i="3"/>
  <c r="AD17" i="3"/>
  <c r="AI17" i="3" s="1"/>
  <c r="Z20" i="3"/>
  <c r="AD20" i="3"/>
  <c r="AI20" i="3" s="1"/>
  <c r="Z25" i="3"/>
  <c r="AD25" i="3"/>
  <c r="AI25" i="3" s="1"/>
  <c r="Z14" i="3"/>
  <c r="AD14" i="3"/>
  <c r="AI14" i="3" s="1"/>
  <c r="CZ27" i="3" l="1"/>
  <c r="CZ29" i="3" s="1"/>
  <c r="DE7" i="3"/>
  <c r="AE23" i="3"/>
  <c r="AE8" i="3"/>
  <c r="AE16" i="3"/>
  <c r="AE13" i="3"/>
  <c r="AI7" i="3"/>
  <c r="AI27" i="3" s="1"/>
  <c r="AD27" i="3"/>
  <c r="AE7" i="3"/>
  <c r="AE10" i="3"/>
  <c r="AE9" i="3"/>
  <c r="AE15" i="3"/>
  <c r="AE25" i="3"/>
  <c r="AE11" i="3"/>
  <c r="AE22" i="3"/>
  <c r="AE12" i="3"/>
  <c r="AE18" i="3"/>
  <c r="AE26" i="3"/>
  <c r="AE24" i="3"/>
  <c r="AE17" i="3"/>
  <c r="Z27" i="3"/>
  <c r="AE14" i="3"/>
  <c r="AE21" i="3"/>
  <c r="AE20" i="3"/>
  <c r="AE19" i="3"/>
  <c r="DJ7" i="3" l="1"/>
  <c r="DE27" i="3"/>
  <c r="DE29" i="3" s="1"/>
  <c r="AJ22" i="3"/>
  <c r="AJ14" i="3"/>
  <c r="AJ17" i="3"/>
  <c r="AJ13" i="3"/>
  <c r="AJ11" i="3"/>
  <c r="AJ24" i="3"/>
  <c r="AJ25" i="3"/>
  <c r="AJ19" i="3"/>
  <c r="AJ16" i="3"/>
  <c r="AJ15" i="3"/>
  <c r="AJ26" i="3"/>
  <c r="AJ20" i="3"/>
  <c r="AJ8" i="3"/>
  <c r="AJ9" i="3"/>
  <c r="AJ18" i="3"/>
  <c r="AJ21" i="3"/>
  <c r="AJ23" i="3"/>
  <c r="AJ12" i="3"/>
  <c r="AJ10" i="3"/>
  <c r="AJ7" i="3"/>
  <c r="AE27" i="3"/>
  <c r="DO7" i="3" l="1"/>
  <c r="DJ27" i="3"/>
  <c r="DJ29" i="3" s="1"/>
  <c r="AJ27" i="3"/>
  <c r="AN27" i="3"/>
  <c r="AN30" i="3" s="1"/>
  <c r="DT7" i="3" l="1"/>
  <c r="DO27" i="3"/>
  <c r="DO29" i="3" s="1"/>
  <c r="DY7" i="3" l="1"/>
  <c r="DT27" i="3"/>
  <c r="DT29" i="3" s="1"/>
  <c r="ED7" i="3" l="1"/>
  <c r="DY27" i="3"/>
  <c r="DY29" i="3" s="1"/>
  <c r="EI7" i="3" l="1"/>
  <c r="ED27" i="3"/>
  <c r="ED29" i="3" s="1"/>
  <c r="EN7" i="3" l="1"/>
  <c r="EI27" i="3"/>
  <c r="EI29" i="3" s="1"/>
  <c r="ES7" i="3" l="1"/>
  <c r="EN27" i="3"/>
  <c r="EN29" i="3" s="1"/>
  <c r="EX7" i="3" l="1"/>
  <c r="ES27" i="3"/>
  <c r="ES29" i="3" s="1"/>
  <c r="FB7" i="3" l="1"/>
  <c r="EX27" i="3"/>
  <c r="EX29" i="3" s="1"/>
  <c r="FB27" i="3" l="1"/>
  <c r="FB29" i="3" s="1"/>
  <c r="FG7" i="3"/>
  <c r="FG27" i="3" l="1"/>
  <c r="FG29" i="3" s="1"/>
  <c r="FL7" i="3"/>
  <c r="FQ7" i="3" l="1"/>
  <c r="FL27" i="3"/>
  <c r="FL29" i="3" s="1"/>
  <c r="FV7" i="3" l="1"/>
  <c r="FQ27" i="3"/>
  <c r="FQ29" i="3" s="1"/>
  <c r="FV27" i="3" l="1"/>
  <c r="FV29" i="3" s="1"/>
  <c r="GA7" i="3"/>
  <c r="GF7" i="3" l="1"/>
  <c r="GA27" i="3"/>
  <c r="GA29" i="3" s="1"/>
  <c r="GF27" i="3" l="1"/>
  <c r="GF29" i="3" s="1"/>
  <c r="GK7" i="3"/>
  <c r="GP7" i="3" l="1"/>
  <c r="GK27" i="3"/>
  <c r="GK29" i="3" s="1"/>
  <c r="GU7" i="3" l="1"/>
  <c r="GP27" i="3"/>
  <c r="GP29" i="3" s="1"/>
  <c r="GZ7" i="3" l="1"/>
  <c r="GU27" i="3"/>
  <c r="GU29" i="3" s="1"/>
  <c r="HE7" i="3" l="1"/>
  <c r="GZ27" i="3"/>
  <c r="GZ29" i="3" s="1"/>
  <c r="HI7" i="3" l="1"/>
  <c r="HI27" i="3" s="1"/>
  <c r="HI29" i="3" s="1"/>
  <c r="HE27" i="3"/>
  <c r="HE29" i="3" s="1"/>
</calcChain>
</file>

<file path=xl/sharedStrings.xml><?xml version="1.0" encoding="utf-8"?>
<sst xmlns="http://schemas.openxmlformats.org/spreadsheetml/2006/main" count="456" uniqueCount="105">
  <si>
    <t>MODERNIZACIÓN A LED DEL SISTEMA DE ALUMBRADO PÚBLICO DE BOGOTÁ D.C.</t>
  </si>
  <si>
    <t>Indicador
PDD 2020-2024</t>
  </si>
  <si>
    <t>Número de luminarias modernizadas en el Distrito Capital</t>
  </si>
  <si>
    <t>Código Meta del PDD</t>
  </si>
  <si>
    <t>Aumentar en un 25% la modernizacion a Tecnología  Led del parque lumínico distrital compuesto por un total de 356.000  luminarias.</t>
  </si>
  <si>
    <t>Meta PDD:</t>
  </si>
  <si>
    <t>Meta
Periodo</t>
  </si>
  <si>
    <t>Jun-Dic 2020</t>
  </si>
  <si>
    <t>Año 2021</t>
  </si>
  <si>
    <t>Año 2022</t>
  </si>
  <si>
    <t>Año 2023</t>
  </si>
  <si>
    <t>Ene-may 2024</t>
  </si>
  <si>
    <t>⇒</t>
  </si>
  <si>
    <t>Meta 2021:</t>
  </si>
  <si>
    <t>Meta 2022:</t>
  </si>
  <si>
    <t>Meta 2023:</t>
  </si>
  <si>
    <t>Meta MAY 2024:</t>
  </si>
  <si>
    <t>JUNIO 2020</t>
  </si>
  <si>
    <t>JULIO 2020</t>
  </si>
  <si>
    <t>AGOSTO 2020</t>
  </si>
  <si>
    <t>SEPTIEMBRE 2020</t>
  </si>
  <si>
    <t>OCTUBRE 2020</t>
  </si>
  <si>
    <t>NOVIEMBRE 2020</t>
  </si>
  <si>
    <t>DICIEMBRE 2020</t>
  </si>
  <si>
    <t>ENERO 2021</t>
  </si>
  <si>
    <t>FEBRERO 2021</t>
  </si>
  <si>
    <t>MARZO 2021</t>
  </si>
  <si>
    <t>ABRIL 2021</t>
  </si>
  <si>
    <t>MAYO 2021</t>
  </si>
  <si>
    <t>JUNIO 2021</t>
  </si>
  <si>
    <t>JULIO 2021</t>
  </si>
  <si>
    <t>AGOSTO 2021</t>
  </si>
  <si>
    <t>SEPTIEMBRE 2021</t>
  </si>
  <si>
    <t>OCTUBRE 2021</t>
  </si>
  <si>
    <t>NOVIEMBRE 2021</t>
  </si>
  <si>
    <t>DICIEMBRE 2021</t>
  </si>
  <si>
    <t>ENERO 2022</t>
  </si>
  <si>
    <t>FEBRERO 2022</t>
  </si>
  <si>
    <t>MARZO 2022</t>
  </si>
  <si>
    <t>ABR 2022</t>
  </si>
  <si>
    <t>MAY 2022</t>
  </si>
  <si>
    <r>
      <t xml:space="preserve">JUN 2022 </t>
    </r>
    <r>
      <rPr>
        <sz val="12"/>
        <color theme="1"/>
        <rFont val="Cambria"/>
        <family val="1"/>
      </rPr>
      <t>(</t>
    </r>
    <r>
      <rPr>
        <i/>
        <sz val="12"/>
        <color theme="1"/>
        <rFont val="Cambria"/>
        <family val="1"/>
      </rPr>
      <t>v. ajustada</t>
    </r>
    <r>
      <rPr>
        <sz val="12"/>
        <color theme="1"/>
        <rFont val="Cambria"/>
        <family val="1"/>
      </rPr>
      <t>)</t>
    </r>
  </si>
  <si>
    <t>JUL 2022</t>
  </si>
  <si>
    <t>AGO 2022</t>
  </si>
  <si>
    <t>SEP 2022</t>
  </si>
  <si>
    <t>OCT 2022</t>
  </si>
  <si>
    <t>NOV 2022</t>
  </si>
  <si>
    <t>DIC 2022</t>
  </si>
  <si>
    <t>ENE 2023</t>
  </si>
  <si>
    <t>FEB 2023</t>
  </si>
  <si>
    <t>MAR 2023</t>
  </si>
  <si>
    <t>ABR 2023</t>
  </si>
  <si>
    <t>MAY 2023</t>
  </si>
  <si>
    <t>JUN 2023</t>
  </si>
  <si>
    <t>JUL 2023</t>
  </si>
  <si>
    <t>AGO 2023</t>
  </si>
  <si>
    <t>SEP 2023</t>
  </si>
  <si>
    <t>OCT 2023</t>
  </si>
  <si>
    <t>NOV 2023</t>
  </si>
  <si>
    <t>DIC 2023</t>
  </si>
  <si>
    <t>ENE 2024</t>
  </si>
  <si>
    <t>FEB 2024</t>
  </si>
  <si>
    <t>MAR 2024</t>
  </si>
  <si>
    <t>ABR 2024</t>
  </si>
  <si>
    <t>MAY 2024</t>
  </si>
  <si>
    <t>LOCALIDAD</t>
  </si>
  <si>
    <t>Por Expansiones del SALP</t>
  </si>
  <si>
    <t>Por cambio de tecnología
HID a LED</t>
  </si>
  <si>
    <t>Total
Mes</t>
  </si>
  <si>
    <t>% Acumulado Respecto meta del Periodo</t>
  </si>
  <si>
    <t>Total
Acum</t>
  </si>
  <si>
    <t>Acumulado desde JUN2020</t>
  </si>
  <si>
    <t>Acumulado
desde ENE2021</t>
  </si>
  <si>
    <t>Acumulado
desde ENE2022</t>
  </si>
  <si>
    <t>Acumulado
desde ENE2023</t>
  </si>
  <si>
    <t>Acumulado
desde ENE2024</t>
  </si>
  <si>
    <t>Antonio Nariño</t>
  </si>
  <si>
    <t>Barrios Unidos</t>
  </si>
  <si>
    <t>Bosa</t>
  </si>
  <si>
    <t>Ciudad Bolívar</t>
  </si>
  <si>
    <t>Chapinero</t>
  </si>
  <si>
    <t>Engativá</t>
  </si>
  <si>
    <t>Fontibón</t>
  </si>
  <si>
    <t>Kennedy</t>
  </si>
  <si>
    <t>La Candelaria</t>
  </si>
  <si>
    <t>Los Mártires</t>
  </si>
  <si>
    <t>Puente Aranda</t>
  </si>
  <si>
    <t>Rafael Uribe</t>
  </si>
  <si>
    <t>San Cristóbal</t>
  </si>
  <si>
    <t>Santa Fe</t>
  </si>
  <si>
    <t>Suba</t>
  </si>
  <si>
    <t>Sumapaz</t>
  </si>
  <si>
    <t>Teusaquillo</t>
  </si>
  <si>
    <t>Tunjuelito</t>
  </si>
  <si>
    <t>Usaquén</t>
  </si>
  <si>
    <t>Usme</t>
  </si>
  <si>
    <t>Totales</t>
  </si>
  <si>
    <t>Ajuste FEB2021(+600):</t>
  </si>
  <si>
    <t>* (+600) Ajuste FEB2021</t>
  </si>
  <si>
    <t>Total Mes</t>
  </si>
  <si>
    <t>AVANCE RESPECTO A METAS</t>
  </si>
  <si>
    <r>
      <rPr>
        <i/>
        <sz val="9"/>
        <color theme="1"/>
        <rFont val="Cambria"/>
        <family val="1"/>
      </rPr>
      <t xml:space="preserve">La modernización a LED del Sistema de Alumbrado Público de Bogotá D.C tiene por objeto mejorar las condiciones de iluminación, mejorando la percepción de seguridad a los ciudadanos, respetando el entorno urbano, contribuyendo con el uso racional y eficiente de la energía, cuidando el medio ambiente y mejorando la calidad de vida de todos los habitantes de Bogotá. Su implementación es también un camino hacia una reducción del costo de la energía utilizada y una forma de contribuir a disponer de excedentes para un mejor uso y distribución de los recursos energéticos. Al utilizar menos combustibles para hacer las mismas actividades reducimos las emisiones de gases de efecto invernadero, preservamos nuestros recursos y disminuimos los gastos en energía.
</t>
    </r>
    <r>
      <rPr>
        <b/>
        <sz val="9"/>
        <color rgb="FF00B050"/>
        <rFont val="Cambria"/>
        <family val="1"/>
      </rPr>
      <t>TERMINOLOGÍA</t>
    </r>
    <r>
      <rPr>
        <b/>
        <sz val="9"/>
        <color theme="1"/>
        <rFont val="Cambria"/>
        <family val="1"/>
      </rPr>
      <t xml:space="preserve">
Sistema de alumbrado público (SALP)</t>
    </r>
    <r>
      <rPr>
        <sz val="9"/>
        <color theme="1"/>
        <rFont val="Cambria"/>
        <family val="1"/>
      </rPr>
      <t xml:space="preserve">:
De acuerdo con el Decreto 943 de 2018, un Sistema de Alumbrado Público - SALP, comprende el conjunto de luminarias, redes eléctricas, transformadores y postes de uso exclusivo, los desarrollos tecnológicos asociados al servicio de alumbrado público, y en general todos los equipos necesarios para la prestación del servicio de alumbrado público que no forman parte del sistema de distribución de energía eléctrica.
</t>
    </r>
    <r>
      <rPr>
        <b/>
        <sz val="9"/>
        <color theme="1"/>
        <rFont val="Cambria"/>
        <family val="1"/>
      </rPr>
      <t>Luminaria</t>
    </r>
    <r>
      <rPr>
        <sz val="9"/>
        <color theme="1"/>
        <rFont val="Cambria"/>
        <family val="1"/>
      </rPr>
      <t xml:space="preserve">:
Conjunto de elementos para distribuir, filtrar, controlar, transformar y dirigir la luz emitida por la bombilla, incluye todos los accesorios mecánicos, ópticos y eléctricos indispensables para el soporte, protección de las bombillas y su conexión a la fuente de alimentación.
</t>
    </r>
    <r>
      <rPr>
        <b/>
        <sz val="9"/>
        <color theme="1"/>
        <rFont val="Cambria"/>
        <family val="1"/>
      </rPr>
      <t>Tipos de bombillas para alumbrado público</t>
    </r>
    <r>
      <rPr>
        <sz val="9"/>
        <color theme="1"/>
        <rFont val="Cambria"/>
        <family val="1"/>
      </rPr>
      <t>:
Tecnología Alta Intensidad de Descarga (</t>
    </r>
    <r>
      <rPr>
        <b/>
        <sz val="9"/>
        <color theme="1"/>
        <rFont val="Cambria"/>
        <family val="1"/>
      </rPr>
      <t>HID</t>
    </r>
    <r>
      <rPr>
        <sz val="9"/>
        <color theme="1"/>
        <rFont val="Cambria"/>
        <family val="1"/>
      </rPr>
      <t xml:space="preserve"> High Intensity Discharge), se encuentran las que utilizan:
• Bombilla de vapor de sodio a alta presión (</t>
    </r>
    <r>
      <rPr>
        <b/>
        <sz val="9"/>
        <color theme="1"/>
        <rFont val="Cambria"/>
        <family val="1"/>
      </rPr>
      <t>Na</t>
    </r>
    <r>
      <rPr>
        <sz val="9"/>
        <color theme="1"/>
        <rFont val="Cambria"/>
        <family val="1"/>
      </rPr>
      <t>).
• Bombilla de metal-halide (halogenuros metálicos) (</t>
    </r>
    <r>
      <rPr>
        <b/>
        <sz val="9"/>
        <color theme="1"/>
        <rFont val="Cambria"/>
        <family val="1"/>
      </rPr>
      <t>Mh</t>
    </r>
    <r>
      <rPr>
        <sz val="9"/>
        <color theme="1"/>
        <rFont val="Cambria"/>
        <family val="1"/>
      </rPr>
      <t>).
Tecnología Diodos Emisores de Luz (</t>
    </r>
    <r>
      <rPr>
        <b/>
        <sz val="9"/>
        <color theme="1"/>
        <rFont val="Cambria"/>
        <family val="1"/>
      </rPr>
      <t>LED</t>
    </r>
    <r>
      <rPr>
        <sz val="9"/>
        <color theme="1"/>
        <rFont val="Cambria"/>
        <family val="1"/>
      </rPr>
      <t xml:space="preserve"> Light Emitting Diode), los más comunes en alumbrado público:
LED SMD - Dispositivo de montaje superficial o Surface Mounted Device
LED COB - Chip en la placa o Chip on Board
</t>
    </r>
    <r>
      <rPr>
        <b/>
        <sz val="9"/>
        <color theme="1"/>
        <rFont val="Cambria"/>
        <family val="1"/>
      </rPr>
      <t>Expansiones del SALP</t>
    </r>
    <r>
      <rPr>
        <sz val="9"/>
        <color theme="1"/>
        <rFont val="Cambria"/>
        <family val="1"/>
      </rPr>
      <t xml:space="preserve">: Todo infraestructura nueva que se incorpora o construye en el Sistema de Alumbrado Público.
</t>
    </r>
    <r>
      <rPr>
        <b/>
        <sz val="9"/>
        <color theme="1"/>
        <rFont val="Cambria"/>
        <family val="1"/>
      </rPr>
      <t>Modernización del SALP</t>
    </r>
    <r>
      <rPr>
        <sz val="9"/>
        <color theme="1"/>
        <rFont val="Cambria"/>
        <family val="1"/>
      </rPr>
      <t>: Es el proceso de cambio de una tecnología a otra mas moderna o actualizada, en el Sistema de Alumbrado Público.</t>
    </r>
  </si>
  <si>
    <r>
      <t xml:space="preserve">Elaboró : </t>
    </r>
    <r>
      <rPr>
        <b/>
        <sz val="10"/>
        <rFont val="Cambria"/>
        <family val="1"/>
      </rPr>
      <t xml:space="preserve">Adrián Herazo
Subdireccion de Servicios Funerarios y Alumbrado Público - UAESP
Fuente de Información:
</t>
    </r>
    <r>
      <rPr>
        <sz val="10"/>
        <rFont val="Cambria"/>
        <family val="1"/>
      </rPr>
      <t>Base de datos de infraestructura de AP del operador  ENEL-CODENSA - Tabla de ingresos mensuales.
Campos utilizados: MUN_NOM (Localidades); TEC (Tecnología de la luminaria); DNI_CD (prefijos MO "Modernización" y EX "Expansión")</t>
    </r>
  </si>
  <si>
    <r>
      <t>Por proceso de autocontrol se detecta error en el valor total de luminarias modernizadas reportadas a corte de diciembre 2020 (</t>
    </r>
    <r>
      <rPr>
        <sz val="12"/>
        <color rgb="FFFF0000"/>
        <rFont val="Cambria"/>
        <family val="1"/>
      </rPr>
      <t>8076</t>
    </r>
    <r>
      <rPr>
        <sz val="12"/>
        <color theme="1"/>
        <rFont val="Cambria"/>
        <family val="1"/>
      </rPr>
      <t>) en una diferencia de 600 luminarias, por tal razón en el reporte de FEB 2021 se realiza el ajuste de conteos iniciando desde enero de 2021 sumando los 600 puntos al consolidado total.</t>
    </r>
  </si>
  <si>
    <r>
      <rPr>
        <b/>
        <u/>
        <sz val="10.5"/>
        <color theme="1"/>
        <rFont val="Cambria"/>
        <family val="1"/>
      </rPr>
      <t>Nota</t>
    </r>
    <r>
      <rPr>
        <sz val="10.5"/>
        <color theme="1"/>
        <rFont val="Cambria"/>
        <family val="1"/>
      </rPr>
      <t>: En el marco del proceso de muestreo y aval de la Base de Datos que adelanta la interventoría al servicio de Alumbrado Público cada mes, se encontraron algunas "No Conformidades" con la versión de la base de datos correspondiente al mes de JUNIO 2022, por lo anterior y, en consecuencia, el operador Enel Colombia ajusta la versión de la base de datos y ésta es avalada por la interventoría de 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</si>
</sst>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1"/>
      <color theme="1"/>
      <name val="Calibri"/>
      <family val="2"/>
      <scheme val="minor"/>
    </font>
    <font>
      <sz val="11"/>
      <color theme="1"/>
      <name val="Cambria"/>
      <family val="1"/>
    </font>
    <font>
      <sz val="10"/>
      <name val="Cambria"/>
      <family val="1"/>
    </font>
    <font>
      <b/>
      <sz val="10"/>
      <color theme="1"/>
      <name val="Cambria"/>
      <family val="1"/>
    </font>
    <font>
      <sz val="11"/>
      <color theme="1"/>
      <name val="Arial"/>
      <family val="2"/>
    </font>
    <font>
      <i/>
      <sz val="10"/>
      <color theme="1"/>
      <name val="Cambria"/>
      <family val="1"/>
    </font>
    <font>
      <sz val="10"/>
      <color theme="1"/>
      <name val="Cambria"/>
      <family val="1"/>
    </font>
    <font>
      <b/>
      <sz val="14"/>
      <color theme="1"/>
      <name val="Cambria"/>
      <family val="1"/>
    </font>
    <font>
      <sz val="9"/>
      <color theme="1"/>
      <name val="Cambria"/>
      <family val="1"/>
    </font>
    <font>
      <i/>
      <sz val="9"/>
      <color theme="1"/>
      <name val="Cambria"/>
      <family val="1"/>
    </font>
    <font>
      <b/>
      <sz val="9"/>
      <color rgb="FF00B050"/>
      <name val="Cambria"/>
      <family val="1"/>
    </font>
    <font>
      <b/>
      <sz val="9"/>
      <color theme="1"/>
      <name val="Cambria"/>
      <family val="1"/>
    </font>
    <font>
      <b/>
      <sz val="10"/>
      <name val="Cambria"/>
      <family val="1"/>
    </font>
    <font>
      <b/>
      <sz val="11"/>
      <color rgb="FF3F3F3F"/>
      <name val="Calibri"/>
      <family val="2"/>
      <scheme val="minor"/>
    </font>
    <font>
      <sz val="11"/>
      <color theme="0"/>
      <name val="Calibri"/>
      <family val="2"/>
      <scheme val="minor"/>
    </font>
    <font>
      <b/>
      <sz val="10"/>
      <color theme="0"/>
      <name val="Cambria"/>
      <family val="1"/>
    </font>
    <font>
      <b/>
      <sz val="11"/>
      <color theme="1"/>
      <name val="Cambria"/>
      <family val="1"/>
    </font>
    <font>
      <sz val="12"/>
      <color theme="1"/>
      <name val="Cambria"/>
      <family val="1"/>
    </font>
    <font>
      <sz val="12"/>
      <color rgb="FFFF0000"/>
      <name val="Cambria"/>
      <family val="1"/>
    </font>
    <font>
      <b/>
      <i/>
      <sz val="10"/>
      <color theme="1"/>
      <name val="Cambria"/>
      <family val="1"/>
    </font>
    <font>
      <sz val="18"/>
      <color theme="1"/>
      <name val="Cambria"/>
      <family val="1"/>
    </font>
    <font>
      <b/>
      <sz val="11"/>
      <name val="Cambria"/>
      <family val="1"/>
    </font>
    <font>
      <b/>
      <sz val="12"/>
      <color theme="1"/>
      <name val="Cambria"/>
      <family val="1"/>
    </font>
    <font>
      <i/>
      <sz val="12"/>
      <color theme="1"/>
      <name val="Cambria"/>
      <family val="1"/>
    </font>
    <font>
      <sz val="10.5"/>
      <color theme="1"/>
      <name val="Cambria"/>
      <family val="1"/>
    </font>
    <font>
      <b/>
      <u/>
      <sz val="10.5"/>
      <color theme="1"/>
      <name val="Cambria"/>
      <family val="1"/>
    </font>
    <font>
      <sz val="8"/>
      <color theme="1"/>
      <name val="Cambria"/>
      <family val="1"/>
    </font>
  </fonts>
  <fills count="25">
    <fill>
      <patternFill patternType="none"/>
    </fill>
    <fill>
      <patternFill patternType="gray125"/>
    </fill>
    <fill>
      <patternFill patternType="solid">
        <fgColor rgb="FFFFFFCC"/>
      </patternFill>
    </fill>
    <fill>
      <patternFill patternType="solid">
        <fgColor theme="0" tint="-4.9989318521683403E-2"/>
        <bgColor theme="4" tint="0.79998168889431442"/>
      </patternFill>
    </fill>
    <fill>
      <patternFill patternType="solid">
        <fgColor theme="7" tint="0.79998168889431442"/>
        <bgColor theme="4" tint="0.79998168889431442"/>
      </patternFill>
    </fill>
    <fill>
      <patternFill patternType="solid">
        <fgColor theme="0"/>
        <bgColor indexed="64"/>
      </patternFill>
    </fill>
    <fill>
      <patternFill patternType="solid">
        <fgColor theme="5" tint="0.79998168889431442"/>
        <bgColor theme="4" tint="0.79998168889431442"/>
      </patternFill>
    </fill>
    <fill>
      <patternFill patternType="solid">
        <fgColor theme="0"/>
        <bgColor theme="0"/>
      </patternFill>
    </fill>
    <fill>
      <patternFill patternType="solid">
        <fgColor rgb="FFFFFF00"/>
        <bgColor theme="4" tint="0.79998168889431442"/>
      </patternFill>
    </fill>
    <fill>
      <patternFill patternType="solid">
        <fgColor rgb="FFF2F2F2"/>
      </patternFill>
    </fill>
    <fill>
      <patternFill patternType="solid">
        <fgColor theme="8"/>
      </patternFill>
    </fill>
    <fill>
      <patternFill patternType="solid">
        <fgColor theme="8" tint="0.79998168889431442"/>
        <bgColor theme="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rgb="FF00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theme="4" tint="0.79998168889431442"/>
      </patternFill>
    </fill>
    <fill>
      <patternFill patternType="solid">
        <fgColor rgb="FF00FF99"/>
        <bgColor theme="4" tint="0.79998168889431442"/>
      </patternFill>
    </fill>
    <fill>
      <patternFill patternType="solid">
        <fgColor rgb="FF00FF99"/>
        <bgColor indexed="64"/>
      </patternFill>
    </fill>
    <fill>
      <patternFill patternType="solid">
        <fgColor rgb="FF00FF99"/>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4.9989318521683403E-2"/>
        <bgColor indexed="64"/>
      </patternFill>
    </fill>
  </fills>
  <borders count="55">
    <border>
      <left/>
      <right/>
      <top/>
      <bottom/>
      <diagonal/>
    </border>
    <border>
      <left style="thin">
        <color rgb="FFB2B2B2"/>
      </left>
      <right style="thin">
        <color rgb="FFB2B2B2"/>
      </right>
      <top style="thin">
        <color rgb="FFB2B2B2"/>
      </top>
      <bottom style="thin">
        <color rgb="FFB2B2B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indexed="64"/>
      </bottom>
      <diagonal/>
    </border>
    <border>
      <left/>
      <right style="thin">
        <color theme="0" tint="-0.14999847407452621"/>
      </right>
      <top style="thin">
        <color theme="0" tint="-0.14999847407452621"/>
      </top>
      <bottom style="medium">
        <color indexed="64"/>
      </bottom>
      <diagonal/>
    </border>
    <border>
      <left style="thin">
        <color theme="0" tint="-0.14999847407452621"/>
      </left>
      <right/>
      <top style="thin">
        <color theme="0" tint="-0.14999847407452621"/>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9847407452621"/>
      </right>
      <top style="medium">
        <color indexed="64"/>
      </top>
      <bottom style="thin">
        <color theme="0" tint="-0.14999847407452621"/>
      </bottom>
      <diagonal/>
    </border>
    <border>
      <left style="thin">
        <color theme="0" tint="-0.14999847407452621"/>
      </left>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top style="thin">
        <color theme="0" tint="-0.14999847407452621"/>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top style="thin">
        <color rgb="FF3F3F3F"/>
      </top>
      <bottom style="medium">
        <color indexed="64"/>
      </bottom>
      <diagonal/>
    </border>
    <border>
      <left/>
      <right style="thin">
        <color rgb="FF3F3F3F"/>
      </right>
      <top style="thin">
        <color rgb="FF3F3F3F"/>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medium">
        <color indexed="64"/>
      </right>
      <top style="medium">
        <color indexed="64"/>
      </top>
      <bottom style="medium">
        <color indexed="64"/>
      </bottom>
      <diagonal/>
    </border>
    <border>
      <left style="thin">
        <color theme="0" tint="-0.14999847407452621"/>
      </left>
      <right style="medium">
        <color indexed="64"/>
      </right>
      <top style="thin">
        <color theme="0" tint="-0.14999847407452621"/>
      </top>
      <bottom/>
      <diagonal/>
    </border>
    <border>
      <left style="medium">
        <color indexed="64"/>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rgb="FFB2B2B2"/>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theme="0" tint="-0.14999847407452621"/>
      </right>
      <top style="thin">
        <color indexed="64"/>
      </top>
      <bottom style="medium">
        <color indexed="64"/>
      </bottom>
      <diagonal/>
    </border>
    <border>
      <left style="thin">
        <color theme="0" tint="-0.14999847407452621"/>
      </left>
      <right style="thin">
        <color theme="0" tint="-0.14999847407452621"/>
      </right>
      <top style="thin">
        <color indexed="64"/>
      </top>
      <bottom style="medium">
        <color indexed="64"/>
      </bottom>
      <diagonal/>
    </border>
    <border>
      <left/>
      <right style="thin">
        <color theme="0" tint="-0.14999847407452621"/>
      </right>
      <top style="thin">
        <color theme="0" tint="-0.149998474074526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14999847407452621"/>
      </left>
      <right/>
      <top style="thin">
        <color indexed="64"/>
      </top>
      <bottom style="medium">
        <color indexed="64"/>
      </bottom>
      <diagonal/>
    </border>
    <border>
      <left style="thin">
        <color theme="0" tint="-0.14999847407452621"/>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medium">
        <color indexed="64"/>
      </top>
      <bottom style="medium">
        <color indexed="64"/>
      </bottom>
      <diagonal/>
    </border>
    <border>
      <left/>
      <right style="thin">
        <color theme="0" tint="-0.14999847407452621"/>
      </right>
      <top/>
      <bottom style="medium">
        <color indexed="64"/>
      </bottom>
      <diagonal/>
    </border>
    <border>
      <left style="medium">
        <color indexed="64"/>
      </left>
      <right/>
      <top style="medium">
        <color indexed="64"/>
      </top>
      <bottom style="thin">
        <color indexed="64"/>
      </bottom>
      <diagonal/>
    </border>
    <border>
      <left/>
      <right style="thin">
        <color theme="0" tint="-0.14999847407452621"/>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5" fillId="0" borderId="0"/>
    <xf numFmtId="0" fontId="14" fillId="9" borderId="16" applyNumberFormat="0" applyAlignment="0" applyProtection="0"/>
    <xf numFmtId="0" fontId="15" fillId="10" borderId="0" applyNumberFormat="0" applyBorder="0" applyAlignment="0" applyProtection="0"/>
  </cellStyleXfs>
  <cellXfs count="126">
    <xf numFmtId="0" fontId="0" fillId="0" borderId="0" xfId="0"/>
    <xf numFmtId="0" fontId="2" fillId="0" borderId="0" xfId="0" applyFont="1" applyAlignment="1">
      <alignment horizontal="center" vertical="center"/>
    </xf>
    <xf numFmtId="0" fontId="3" fillId="7" borderId="0" xfId="4" applyFont="1" applyFill="1" applyAlignment="1">
      <alignment horizontal="left" vertical="center" wrapText="1"/>
    </xf>
    <xf numFmtId="0" fontId="3" fillId="0" borderId="0" xfId="4" applyFont="1" applyAlignment="1">
      <alignment horizontal="left" vertical="center"/>
    </xf>
    <xf numFmtId="0" fontId="6" fillId="0" borderId="0" xfId="4" applyFont="1" applyAlignment="1">
      <alignment horizontal="left" vertical="center" wrapText="1"/>
    </xf>
    <xf numFmtId="0" fontId="7" fillId="0" borderId="0" xfId="4" applyFont="1" applyAlignment="1">
      <alignment horizontal="left" vertical="center" wrapText="1"/>
    </xf>
    <xf numFmtId="3" fontId="7" fillId="0" borderId="0" xfId="4" applyNumberFormat="1" applyFont="1" applyAlignment="1">
      <alignment horizontal="center" vertical="center" wrapText="1"/>
    </xf>
    <xf numFmtId="0" fontId="6" fillId="0" borderId="0" xfId="4" applyFont="1" applyAlignment="1">
      <alignment horizontal="center" vertical="center" wrapText="1"/>
    </xf>
    <xf numFmtId="0" fontId="3" fillId="0" borderId="0" xfId="4" applyFont="1" applyAlignment="1">
      <alignment horizontal="center" vertical="center"/>
    </xf>
    <xf numFmtId="0" fontId="7" fillId="0" borderId="0" xfId="4" applyFont="1" applyAlignment="1">
      <alignment horizontal="center" vertical="center" wrapText="1"/>
    </xf>
    <xf numFmtId="0" fontId="4" fillId="3" borderId="11" xfId="0" applyFont="1" applyFill="1" applyBorder="1" applyAlignment="1">
      <alignment horizontal="center" vertical="center"/>
    </xf>
    <xf numFmtId="0" fontId="7" fillId="7" borderId="22" xfId="4" applyFont="1" applyFill="1" applyBorder="1" applyAlignment="1">
      <alignment horizontal="center" vertical="center" wrapText="1"/>
    </xf>
    <xf numFmtId="0" fontId="7" fillId="0" borderId="9" xfId="4" applyFont="1" applyBorder="1" applyAlignment="1">
      <alignment horizontal="center" vertical="center" wrapText="1"/>
    </xf>
    <xf numFmtId="3" fontId="14" fillId="9" borderId="25" xfId="5" applyNumberFormat="1" applyBorder="1" applyAlignment="1">
      <alignment horizontal="center" vertical="center" wrapText="1"/>
    </xf>
    <xf numFmtId="0" fontId="3" fillId="0" borderId="28" xfId="4" applyFont="1" applyBorder="1" applyAlignment="1">
      <alignment horizontal="center" vertical="center"/>
    </xf>
    <xf numFmtId="0" fontId="7" fillId="7" borderId="28" xfId="4" applyFont="1" applyFill="1" applyBorder="1" applyAlignment="1">
      <alignment horizontal="center" vertical="center" wrapText="1"/>
    </xf>
    <xf numFmtId="0" fontId="3" fillId="7" borderId="28" xfId="4" applyFont="1" applyFill="1" applyBorder="1" applyAlignment="1">
      <alignment horizontal="left" vertical="center" wrapText="1"/>
    </xf>
    <xf numFmtId="0" fontId="3" fillId="0" borderId="28" xfId="4" applyFont="1" applyBorder="1" applyAlignment="1">
      <alignment horizontal="left" vertical="center"/>
    </xf>
    <xf numFmtId="0" fontId="2" fillId="0" borderId="29" xfId="0" applyFont="1" applyBorder="1" applyAlignment="1">
      <alignment horizontal="center" vertical="center"/>
    </xf>
    <xf numFmtId="0" fontId="7" fillId="0" borderId="0" xfId="0" applyFont="1" applyAlignment="1">
      <alignment horizontal="center" vertical="center"/>
    </xf>
    <xf numFmtId="0" fontId="3" fillId="5" borderId="12" xfId="1" applyNumberFormat="1" applyFont="1" applyFill="1" applyBorder="1" applyAlignment="1">
      <alignment horizontal="left"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4" fillId="4" borderId="13"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0" fontId="16" fillId="10" borderId="10" xfId="6" applyNumberFormat="1" applyFont="1" applyBorder="1" applyAlignment="1">
      <alignment horizontal="center" vertical="center"/>
    </xf>
    <xf numFmtId="0" fontId="4" fillId="8" borderId="15" xfId="0" applyFont="1" applyFill="1" applyBorder="1" applyAlignment="1">
      <alignment horizontal="center" vertical="center"/>
    </xf>
    <xf numFmtId="0" fontId="7" fillId="13" borderId="3" xfId="0" applyFont="1" applyFill="1" applyBorder="1" applyAlignment="1">
      <alignment horizontal="center" vertical="center"/>
    </xf>
    <xf numFmtId="10" fontId="7" fillId="13" borderId="7" xfId="2" applyNumberFormat="1" applyFont="1" applyFill="1" applyBorder="1" applyAlignment="1">
      <alignment horizontal="center" vertical="center"/>
    </xf>
    <xf numFmtId="0" fontId="4" fillId="3" borderId="9" xfId="0" applyFont="1" applyFill="1" applyBorder="1" applyAlignment="1">
      <alignment horizontal="center" vertical="center"/>
    </xf>
    <xf numFmtId="0" fontId="4" fillId="0" borderId="0" xfId="0" applyFont="1" applyAlignment="1">
      <alignment horizontal="center" vertical="center"/>
    </xf>
    <xf numFmtId="10" fontId="16" fillId="0" borderId="0" xfId="6" applyNumberFormat="1" applyFont="1" applyFill="1" applyBorder="1" applyAlignment="1">
      <alignment horizontal="center" vertical="center"/>
    </xf>
    <xf numFmtId="0" fontId="20" fillId="15" borderId="1" xfId="3" applyFont="1" applyFill="1" applyAlignment="1">
      <alignment horizontal="center" vertical="center" wrapText="1"/>
    </xf>
    <xf numFmtId="3" fontId="21" fillId="0" borderId="28" xfId="4" applyNumberFormat="1" applyFont="1" applyBorder="1" applyAlignment="1">
      <alignment horizontal="center" vertical="center" wrapText="1"/>
    </xf>
    <xf numFmtId="0" fontId="7" fillId="12" borderId="3" xfId="0" applyFont="1" applyFill="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12" borderId="37"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3" borderId="41" xfId="0" applyFont="1" applyFill="1" applyBorder="1" applyAlignment="1">
      <alignment horizontal="center" vertical="center"/>
    </xf>
    <xf numFmtId="0" fontId="7" fillId="20" borderId="7" xfId="2" applyNumberFormat="1" applyFont="1" applyFill="1" applyBorder="1" applyAlignment="1">
      <alignment horizontal="center" vertical="center"/>
    </xf>
    <xf numFmtId="0" fontId="7" fillId="20" borderId="34" xfId="2" applyNumberFormat="1" applyFont="1" applyFill="1" applyBorder="1" applyAlignment="1">
      <alignment horizontal="center" vertical="center"/>
    </xf>
    <xf numFmtId="0" fontId="7" fillId="12" borderId="39" xfId="0" applyFont="1" applyFill="1" applyBorder="1" applyAlignment="1">
      <alignment horizontal="right" vertical="center"/>
    </xf>
    <xf numFmtId="0" fontId="17" fillId="12" borderId="29" xfId="0" applyFont="1" applyFill="1" applyBorder="1" applyAlignment="1">
      <alignment horizontal="center" vertical="center"/>
    </xf>
    <xf numFmtId="0" fontId="7" fillId="20" borderId="17" xfId="3" applyFont="1" applyFill="1" applyBorder="1" applyAlignment="1">
      <alignment horizontal="right" vertical="center"/>
    </xf>
    <xf numFmtId="0" fontId="17" fillId="20" borderId="19" xfId="3" applyFont="1" applyFill="1" applyBorder="1" applyAlignment="1">
      <alignment horizontal="center" vertical="center"/>
    </xf>
    <xf numFmtId="0" fontId="7" fillId="0" borderId="42" xfId="0" applyFont="1" applyBorder="1" applyAlignment="1">
      <alignment horizontal="center" vertical="center"/>
    </xf>
    <xf numFmtId="10" fontId="4" fillId="4" borderId="18" xfId="2" applyNumberFormat="1" applyFont="1" applyFill="1" applyBorder="1" applyAlignment="1">
      <alignment horizontal="center" vertical="center"/>
    </xf>
    <xf numFmtId="10" fontId="17" fillId="22" borderId="19" xfId="2" applyNumberFormat="1" applyFont="1" applyFill="1" applyBorder="1" applyAlignment="1">
      <alignment horizontal="center" vertical="center"/>
    </xf>
    <xf numFmtId="10" fontId="2" fillId="0" borderId="0" xfId="2" applyNumberFormat="1" applyFont="1" applyAlignment="1">
      <alignment horizontal="center" vertical="center"/>
    </xf>
    <xf numFmtId="0" fontId="17" fillId="0" borderId="0" xfId="0" applyFont="1" applyAlignment="1">
      <alignment horizontal="center" vertical="center"/>
    </xf>
    <xf numFmtId="0" fontId="22" fillId="0" borderId="0" xfId="6" quotePrefix="1" applyNumberFormat="1" applyFont="1" applyFill="1" applyBorder="1" applyAlignment="1">
      <alignment horizontal="center" vertical="center"/>
    </xf>
    <xf numFmtId="0" fontId="7" fillId="6" borderId="3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4" fillId="14" borderId="22" xfId="0" applyFont="1" applyFill="1" applyBorder="1" applyAlignment="1">
      <alignment horizontal="center" vertical="center" wrapText="1"/>
    </xf>
    <xf numFmtId="0" fontId="4" fillId="19" borderId="23" xfId="0" applyFont="1" applyFill="1" applyBorder="1" applyAlignment="1">
      <alignment horizontal="center" vertical="center" wrapText="1"/>
    </xf>
    <xf numFmtId="0" fontId="4" fillId="18" borderId="22" xfId="0" applyFont="1" applyFill="1" applyBorder="1" applyAlignment="1">
      <alignment horizontal="center" vertical="center" wrapText="1"/>
    </xf>
    <xf numFmtId="0" fontId="17" fillId="18" borderId="46" xfId="0" applyFont="1" applyFill="1" applyBorder="1" applyAlignment="1">
      <alignment horizontal="center" vertical="center"/>
    </xf>
    <xf numFmtId="0" fontId="22" fillId="21" borderId="47" xfId="6" quotePrefix="1" applyNumberFormat="1" applyFont="1" applyFill="1" applyBorder="1" applyAlignment="1">
      <alignment horizontal="center" vertical="center"/>
    </xf>
    <xf numFmtId="0" fontId="4" fillId="16" borderId="23" xfId="0" applyFont="1" applyFill="1" applyBorder="1" applyAlignment="1">
      <alignment horizontal="center" vertical="center"/>
    </xf>
    <xf numFmtId="0" fontId="4" fillId="24" borderId="29" xfId="0" applyFont="1" applyFill="1" applyBorder="1" applyAlignment="1">
      <alignment horizontal="center" vertical="center"/>
    </xf>
    <xf numFmtId="0" fontId="18" fillId="0" borderId="0" xfId="0" applyFont="1" applyAlignment="1">
      <alignment vertical="center" wrapText="1"/>
    </xf>
    <xf numFmtId="0" fontId="7" fillId="17" borderId="17" xfId="0" applyFont="1" applyFill="1" applyBorder="1" applyAlignment="1">
      <alignment vertical="center"/>
    </xf>
    <xf numFmtId="0" fontId="7" fillId="17" borderId="18" xfId="0" applyFont="1" applyFill="1" applyBorder="1" applyAlignment="1">
      <alignment vertical="center"/>
    </xf>
    <xf numFmtId="0" fontId="4" fillId="0" borderId="18" xfId="0" applyFont="1" applyBorder="1" applyAlignment="1">
      <alignment vertical="center"/>
    </xf>
    <xf numFmtId="0" fontId="4" fillId="0" borderId="51" xfId="0" applyFont="1" applyBorder="1" applyAlignment="1">
      <alignment vertical="center"/>
    </xf>
    <xf numFmtId="0" fontId="27" fillId="12" borderId="39" xfId="0" applyFont="1" applyFill="1" applyBorder="1" applyAlignment="1">
      <alignment horizontal="right" vertical="center"/>
    </xf>
    <xf numFmtId="0" fontId="7" fillId="17" borderId="17" xfId="0" applyFont="1" applyFill="1" applyBorder="1" applyAlignment="1">
      <alignment horizontal="center" vertical="center"/>
    </xf>
    <xf numFmtId="0" fontId="7" fillId="17" borderId="18" xfId="0" applyFont="1" applyFill="1" applyBorder="1" applyAlignment="1">
      <alignment horizontal="center" vertical="center"/>
    </xf>
    <xf numFmtId="0" fontId="7" fillId="17" borderId="38" xfId="0" applyFont="1" applyFill="1" applyBorder="1" applyAlignment="1">
      <alignment horizontal="center" vertical="center"/>
    </xf>
    <xf numFmtId="49" fontId="23" fillId="16" borderId="43" xfId="3" applyNumberFormat="1" applyFont="1" applyFill="1" applyBorder="1" applyAlignment="1">
      <alignment horizontal="center" vertical="center"/>
    </xf>
    <xf numFmtId="49" fontId="23" fillId="16" borderId="44" xfId="3" applyNumberFormat="1" applyFont="1" applyFill="1" applyBorder="1" applyAlignment="1">
      <alignment horizontal="center" vertical="center"/>
    </xf>
    <xf numFmtId="49" fontId="23" fillId="16" borderId="45" xfId="3" applyNumberFormat="1" applyFont="1" applyFill="1" applyBorder="1" applyAlignment="1">
      <alignment horizontal="center" vertical="center"/>
    </xf>
    <xf numFmtId="0" fontId="27" fillId="16" borderId="18" xfId="0" applyFont="1" applyFill="1" applyBorder="1" applyAlignment="1">
      <alignment horizontal="center" vertical="center"/>
    </xf>
    <xf numFmtId="0" fontId="8" fillId="2" borderId="17" xfId="3" applyFont="1" applyBorder="1" applyAlignment="1">
      <alignment horizontal="center" vertical="center"/>
    </xf>
    <xf numFmtId="0" fontId="8" fillId="2" borderId="18" xfId="3" applyFont="1" applyBorder="1" applyAlignment="1">
      <alignment horizontal="center" vertical="center"/>
    </xf>
    <xf numFmtId="0" fontId="8" fillId="2" borderId="19" xfId="3" applyFont="1" applyBorder="1" applyAlignment="1">
      <alignment horizontal="center" vertical="center"/>
    </xf>
    <xf numFmtId="49" fontId="4" fillId="2" borderId="44" xfId="3" applyNumberFormat="1" applyFont="1" applyBorder="1" applyAlignment="1">
      <alignment horizontal="center" vertical="center"/>
    </xf>
    <xf numFmtId="0" fontId="4" fillId="16" borderId="30" xfId="0" applyFont="1" applyFill="1" applyBorder="1" applyAlignment="1">
      <alignment horizontal="right" vertical="center"/>
    </xf>
    <xf numFmtId="0" fontId="4" fillId="16" borderId="22" xfId="0" applyFont="1" applyFill="1" applyBorder="1" applyAlignment="1">
      <alignment horizontal="right" vertical="center"/>
    </xf>
    <xf numFmtId="0" fontId="4" fillId="0" borderId="24" xfId="0" applyFont="1" applyBorder="1" applyAlignment="1">
      <alignment horizontal="right" vertical="center"/>
    </xf>
    <xf numFmtId="0" fontId="4" fillId="0" borderId="14" xfId="0" applyFont="1" applyBorder="1" applyAlignment="1">
      <alignment horizontal="right" vertical="center"/>
    </xf>
    <xf numFmtId="0" fontId="6" fillId="11" borderId="22" xfId="4" applyFont="1" applyFill="1" applyBorder="1" applyAlignment="1">
      <alignment horizontal="center" vertical="center" wrapText="1"/>
    </xf>
    <xf numFmtId="0" fontId="3" fillId="12" borderId="22" xfId="4" applyFont="1" applyFill="1" applyBorder="1" applyAlignment="1">
      <alignment horizontal="center" vertical="center"/>
    </xf>
    <xf numFmtId="0" fontId="7" fillId="0" borderId="21" xfId="4" applyFont="1" applyBorder="1" applyAlignment="1">
      <alignment horizontal="center" vertical="center" wrapText="1"/>
    </xf>
    <xf numFmtId="0" fontId="7" fillId="0" borderId="5" xfId="4" applyFont="1" applyBorder="1" applyAlignment="1">
      <alignment horizontal="center" vertical="center" wrapText="1"/>
    </xf>
    <xf numFmtId="0" fontId="7" fillId="0" borderId="20" xfId="4" applyFont="1" applyBorder="1" applyAlignment="1">
      <alignment horizontal="center" vertical="center" wrapText="1"/>
    </xf>
    <xf numFmtId="0" fontId="6" fillId="11" borderId="53" xfId="4" applyFont="1" applyFill="1" applyBorder="1" applyAlignment="1">
      <alignment horizontal="left" vertical="center" wrapText="1"/>
    </xf>
    <xf numFmtId="0" fontId="6" fillId="11" borderId="54" xfId="4" applyFont="1" applyFill="1" applyBorder="1" applyAlignment="1">
      <alignment horizontal="left" vertical="center" wrapText="1"/>
    </xf>
    <xf numFmtId="0" fontId="6" fillId="11" borderId="39" xfId="4" applyFont="1" applyFill="1" applyBorder="1" applyAlignment="1">
      <alignment horizontal="left" vertical="center" wrapText="1"/>
    </xf>
    <xf numFmtId="0" fontId="6" fillId="11" borderId="52" xfId="4" applyFont="1" applyFill="1" applyBorder="1" applyAlignment="1">
      <alignment horizontal="left" vertical="center" wrapText="1"/>
    </xf>
    <xf numFmtId="3" fontId="7" fillId="0" borderId="22" xfId="4" applyNumberFormat="1" applyFont="1" applyBorder="1" applyAlignment="1">
      <alignment horizontal="center" vertical="center" wrapText="1"/>
    </xf>
    <xf numFmtId="3" fontId="14" fillId="9" borderId="26" xfId="5" applyNumberFormat="1" applyBorder="1" applyAlignment="1">
      <alignment horizontal="center" vertical="center" wrapText="1"/>
    </xf>
    <xf numFmtId="3" fontId="14" fillId="9" borderId="27" xfId="5" applyNumberFormat="1" applyBorder="1" applyAlignment="1">
      <alignment horizontal="center" vertical="center" wrapText="1"/>
    </xf>
    <xf numFmtId="49" fontId="4" fillId="2" borderId="43" xfId="3" applyNumberFormat="1" applyFont="1" applyBorder="1" applyAlignment="1">
      <alignment horizontal="center" vertical="center"/>
    </xf>
    <xf numFmtId="49" fontId="4" fillId="2" borderId="45" xfId="3" applyNumberFormat="1" applyFont="1" applyBorder="1" applyAlignment="1">
      <alignment horizontal="center" vertical="center"/>
    </xf>
    <xf numFmtId="0" fontId="3" fillId="7" borderId="22" xfId="4" applyFont="1" applyFill="1" applyBorder="1" applyAlignment="1">
      <alignment horizontal="center" vertical="center" wrapText="1"/>
    </xf>
    <xf numFmtId="0" fontId="3" fillId="7" borderId="23" xfId="4" applyFont="1" applyFill="1" applyBorder="1" applyAlignment="1">
      <alignment horizontal="center" vertical="center" wrapText="1"/>
    </xf>
    <xf numFmtId="0" fontId="25" fillId="22" borderId="48" xfId="0" applyFont="1" applyFill="1" applyBorder="1" applyAlignment="1">
      <alignment horizontal="left" vertical="center" wrapText="1"/>
    </xf>
    <xf numFmtId="0" fontId="25" fillId="22" borderId="49" xfId="0" applyFont="1" applyFill="1" applyBorder="1" applyAlignment="1">
      <alignment horizontal="left" vertical="center" wrapText="1"/>
    </xf>
    <xf numFmtId="0" fontId="25" fillId="22" borderId="50" xfId="0" applyFont="1" applyFill="1" applyBorder="1" applyAlignment="1">
      <alignment horizontal="left" vertical="center" wrapText="1"/>
    </xf>
    <xf numFmtId="0" fontId="9" fillId="0" borderId="30"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18" fillId="22" borderId="17" xfId="0" applyFont="1" applyFill="1" applyBorder="1" applyAlignment="1">
      <alignment horizontal="justify" vertical="center" wrapText="1"/>
    </xf>
    <xf numFmtId="0" fontId="18" fillId="22" borderId="18" xfId="0" applyFont="1" applyFill="1" applyBorder="1" applyAlignment="1">
      <alignment horizontal="justify" vertical="center" wrapText="1"/>
    </xf>
    <xf numFmtId="0" fontId="18" fillId="22" borderId="19" xfId="0" applyFont="1" applyFill="1" applyBorder="1" applyAlignment="1">
      <alignment horizontal="justify" vertical="center" wrapText="1"/>
    </xf>
    <xf numFmtId="0" fontId="9" fillId="23" borderId="17" xfId="0" applyFont="1" applyFill="1" applyBorder="1" applyAlignment="1">
      <alignment horizontal="center" vertical="center"/>
    </xf>
    <xf numFmtId="0" fontId="9" fillId="23" borderId="18" xfId="0" applyFont="1" applyFill="1" applyBorder="1" applyAlignment="1">
      <alignment horizontal="center" vertical="center"/>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4" fillId="0" borderId="0" xfId="0" applyFont="1" applyAlignment="1">
      <alignment horizontal="right" vertical="center"/>
    </xf>
    <xf numFmtId="0" fontId="9" fillId="17" borderId="17" xfId="0" applyFont="1" applyFill="1" applyBorder="1" applyAlignment="1">
      <alignment horizontal="center" vertical="center"/>
    </xf>
    <xf numFmtId="0" fontId="9" fillId="17" borderId="18" xfId="0" applyFont="1" applyFill="1" applyBorder="1" applyAlignment="1">
      <alignment horizontal="center" vertical="center"/>
    </xf>
  </cellXfs>
  <cellStyles count="7">
    <cellStyle name="Énfasis5" xfId="6" builtinId="45"/>
    <cellStyle name="Millares" xfId="1" builtinId="3"/>
    <cellStyle name="Normal" xfId="0" builtinId="0"/>
    <cellStyle name="Normal 2" xfId="4" xr:uid="{193DE054-24B7-48B3-AF7F-C8D8DB732EF9}"/>
    <cellStyle name="Notas" xfId="3" builtinId="10"/>
    <cellStyle name="Porcentaje" xfId="2" builtinId="5"/>
    <cellStyle name="Salida" xfId="5" builtinId="21"/>
  </cellStyles>
  <dxfs count="0"/>
  <tableStyles count="0" defaultTableStyle="TableStyleMedium2" defaultPivotStyle="PivotStyleLight16"/>
  <colors>
    <mruColors>
      <color rgb="FF00FF00"/>
      <color rgb="FFFFCC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Cambria" panose="02040503050406030204" pitchFamily="18" charset="0"/>
                <a:ea typeface="Cambria" panose="02040503050406030204" pitchFamily="18" charset="0"/>
                <a:cs typeface="+mn-cs"/>
              </a:defRPr>
            </a:pPr>
            <a:r>
              <a:rPr lang="es-CO" sz="1400">
                <a:latin typeface="Cambria" panose="02040503050406030204" pitchFamily="18" charset="0"/>
                <a:ea typeface="Cambria" panose="02040503050406030204" pitchFamily="18" charset="0"/>
              </a:rPr>
              <a:t>Modernización AP - PDD (JUN2020 a </a:t>
            </a:r>
            <a:r>
              <a:rPr lang="es-CO" sz="1400">
                <a:solidFill>
                  <a:srgbClr val="FFFF00"/>
                </a:solidFill>
                <a:latin typeface="Cambria" panose="02040503050406030204" pitchFamily="18" charset="0"/>
                <a:ea typeface="Cambria" panose="02040503050406030204" pitchFamily="18" charset="0"/>
              </a:rPr>
              <a:t>MAY 2024</a:t>
            </a:r>
            <a:r>
              <a:rPr lang="es-CO" sz="1400">
                <a:latin typeface="Cambria" panose="02040503050406030204" pitchFamily="18" charset="0"/>
                <a:ea typeface="Cambria" panose="02040503050406030204" pitchFamily="18" charset="0"/>
              </a:rPr>
              <a:t>)</a:t>
            </a:r>
          </a:p>
        </c:rich>
      </c:tx>
      <c:overlay val="0"/>
      <c:spPr>
        <a:noFill/>
        <a:ln>
          <a:no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Cambria" panose="02040503050406030204" pitchFamily="18" charset="0"/>
              <a:ea typeface="Cambria" panose="02040503050406030204" pitchFamily="18" charset="0"/>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Indicador!$B$7:$B$26</c:f>
              <c:strCache>
                <c:ptCount val="20"/>
                <c:pt idx="0">
                  <c:v>Antonio Nariño</c:v>
                </c:pt>
                <c:pt idx="1">
                  <c:v>Barrios Unidos</c:v>
                </c:pt>
                <c:pt idx="2">
                  <c:v>Bosa</c:v>
                </c:pt>
                <c:pt idx="3">
                  <c:v>Ciudad Bolívar</c:v>
                </c:pt>
                <c:pt idx="4">
                  <c:v>Chapinero</c:v>
                </c:pt>
                <c:pt idx="5">
                  <c:v>Engativá</c:v>
                </c:pt>
                <c:pt idx="6">
                  <c:v>Fontibón</c:v>
                </c:pt>
                <c:pt idx="7">
                  <c:v>Kennedy</c:v>
                </c:pt>
                <c:pt idx="8">
                  <c:v>La Candelaria</c:v>
                </c:pt>
                <c:pt idx="9">
                  <c:v>Los Mártires</c:v>
                </c:pt>
                <c:pt idx="10">
                  <c:v>Puente Aranda</c:v>
                </c:pt>
                <c:pt idx="11">
                  <c:v>Rafael Uribe</c:v>
                </c:pt>
                <c:pt idx="12">
                  <c:v>San Cristóbal</c:v>
                </c:pt>
                <c:pt idx="13">
                  <c:v>Santa Fe</c:v>
                </c:pt>
                <c:pt idx="14">
                  <c:v>Suba</c:v>
                </c:pt>
                <c:pt idx="15">
                  <c:v>Sumapaz</c:v>
                </c:pt>
                <c:pt idx="16">
                  <c:v>Teusaquillo</c:v>
                </c:pt>
                <c:pt idx="17">
                  <c:v>Tunjuelito</c:v>
                </c:pt>
                <c:pt idx="18">
                  <c:v>Usaquén</c:v>
                </c:pt>
                <c:pt idx="19">
                  <c:v>Usme</c:v>
                </c:pt>
              </c:strCache>
            </c:strRef>
          </c:cat>
          <c:val>
            <c:numRef>
              <c:f>Indicador!$IC$7:$IC$26</c:f>
              <c:numCache>
                <c:formatCode>General</c:formatCode>
                <c:ptCount val="20"/>
                <c:pt idx="0">
                  <c:v>176</c:v>
                </c:pt>
                <c:pt idx="1">
                  <c:v>1938</c:v>
                </c:pt>
                <c:pt idx="2">
                  <c:v>3387</c:v>
                </c:pt>
                <c:pt idx="3">
                  <c:v>24223</c:v>
                </c:pt>
                <c:pt idx="4">
                  <c:v>1275</c:v>
                </c:pt>
                <c:pt idx="5">
                  <c:v>8427</c:v>
                </c:pt>
                <c:pt idx="6">
                  <c:v>4687</c:v>
                </c:pt>
                <c:pt idx="7">
                  <c:v>5804</c:v>
                </c:pt>
                <c:pt idx="8">
                  <c:v>260</c:v>
                </c:pt>
                <c:pt idx="9">
                  <c:v>1275</c:v>
                </c:pt>
                <c:pt idx="10">
                  <c:v>4924</c:v>
                </c:pt>
                <c:pt idx="11">
                  <c:v>956</c:v>
                </c:pt>
                <c:pt idx="12">
                  <c:v>16887</c:v>
                </c:pt>
                <c:pt idx="13">
                  <c:v>1619</c:v>
                </c:pt>
                <c:pt idx="14">
                  <c:v>6664</c:v>
                </c:pt>
                <c:pt idx="15">
                  <c:v>55</c:v>
                </c:pt>
                <c:pt idx="16">
                  <c:v>3367</c:v>
                </c:pt>
                <c:pt idx="17">
                  <c:v>1152</c:v>
                </c:pt>
                <c:pt idx="18">
                  <c:v>12509</c:v>
                </c:pt>
                <c:pt idx="19">
                  <c:v>3671</c:v>
                </c:pt>
              </c:numCache>
            </c:numRef>
          </c:val>
          <c:extLst>
            <c:ext xmlns:c16="http://schemas.microsoft.com/office/drawing/2014/chart" uri="{C3380CC4-5D6E-409C-BE32-E72D297353CC}">
              <c16:uniqueId val="{00000000-4E0F-4235-A616-06E35F708AF7}"/>
            </c:ext>
          </c:extLst>
        </c:ser>
        <c:dLbls>
          <c:dLblPos val="outEnd"/>
          <c:showLegendKey val="0"/>
          <c:showVal val="1"/>
          <c:showCatName val="0"/>
          <c:showSerName val="0"/>
          <c:showPercent val="0"/>
          <c:showBubbleSize val="0"/>
        </c:dLbls>
        <c:gapWidth val="115"/>
        <c:overlap val="-20"/>
        <c:axId val="613400623"/>
        <c:axId val="613406031"/>
      </c:barChart>
      <c:catAx>
        <c:axId val="6134006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613406031"/>
        <c:crosses val="autoZero"/>
        <c:auto val="1"/>
        <c:lblAlgn val="ctr"/>
        <c:lblOffset val="100"/>
        <c:noMultiLvlLbl val="0"/>
      </c:catAx>
      <c:valAx>
        <c:axId val="613406031"/>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61340062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237</xdr:col>
      <xdr:colOff>184575</xdr:colOff>
      <xdr:row>4</xdr:row>
      <xdr:rowOff>5923</xdr:rowOff>
    </xdr:from>
    <xdr:to>
      <xdr:col>242</xdr:col>
      <xdr:colOff>304802</xdr:colOff>
      <xdr:row>26</xdr:row>
      <xdr:rowOff>33016</xdr:rowOff>
    </xdr:to>
    <xdr:graphicFrame macro="">
      <xdr:nvGraphicFramePr>
        <xdr:cNvPr id="2" name="Gráfico 1">
          <a:extLst>
            <a:ext uri="{FF2B5EF4-FFF2-40B4-BE49-F238E27FC236}">
              <a16:creationId xmlns:a16="http://schemas.microsoft.com/office/drawing/2014/main" id="{1B7AFF3A-BA50-4420-9B6E-3A88919EDC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8B32-73C3-4F04-A994-703D39408150}">
  <dimension ref="B1:IC34"/>
  <sheetViews>
    <sheetView showGridLines="0" tabSelected="1" zoomScale="90" zoomScaleNormal="90" workbookViewId="0">
      <pane xSplit="2" ySplit="3" topLeftCell="HX4" activePane="bottomRight" state="frozen"/>
      <selection pane="topRight" activeCell="C1" sqref="C1"/>
      <selection pane="bottomLeft" activeCell="A5" sqref="A5"/>
      <selection pane="bottomRight" activeCell="Q34" sqref="Q34"/>
    </sheetView>
  </sheetViews>
  <sheetFormatPr baseColWidth="10" defaultColWidth="11.42578125" defaultRowHeight="14.25" x14ac:dyDescent="0.25"/>
  <cols>
    <col min="1" max="1" width="1.28515625" style="1" customWidth="1"/>
    <col min="2" max="2" width="24.140625" style="1" customWidth="1"/>
    <col min="3" max="3" width="10.85546875" style="1" bestFit="1" customWidth="1"/>
    <col min="4" max="4" width="12.28515625" style="1" bestFit="1" customWidth="1"/>
    <col min="5" max="5" width="7.85546875" style="1" customWidth="1"/>
    <col min="6" max="6" width="12.42578125" style="1" bestFit="1" customWidth="1"/>
    <col min="7" max="7" width="11.42578125" style="1"/>
    <col min="8" max="8" width="11.85546875" style="1" bestFit="1" customWidth="1"/>
    <col min="9" max="9" width="5.42578125" style="1" bestFit="1" customWidth="1"/>
    <col min="10" max="10" width="5.85546875" style="1" bestFit="1" customWidth="1"/>
    <col min="11" max="11" width="12.140625" style="1" customWidth="1"/>
    <col min="12" max="12" width="11.42578125" style="1"/>
    <col min="13" max="13" width="12.7109375" style="1" bestFit="1" customWidth="1"/>
    <col min="14" max="14" width="5.42578125" style="1" bestFit="1" customWidth="1"/>
    <col min="15" max="15" width="5.85546875" style="1" bestFit="1" customWidth="1"/>
    <col min="16" max="16" width="12.7109375" style="1" customWidth="1"/>
    <col min="17" max="17" width="11.42578125" style="1"/>
    <col min="18" max="18" width="11.85546875" style="1" bestFit="1" customWidth="1"/>
    <col min="19" max="19" width="5.42578125" style="1" bestFit="1" customWidth="1"/>
    <col min="20" max="20" width="6.42578125" style="1" customWidth="1"/>
    <col min="21" max="21" width="12.5703125" style="1" customWidth="1"/>
    <col min="22" max="22" width="11.42578125" style="1"/>
    <col min="23" max="23" width="11.85546875" style="1" bestFit="1" customWidth="1"/>
    <col min="24" max="24" width="5.42578125" style="1" bestFit="1" customWidth="1"/>
    <col min="25" max="25" width="6.7109375" style="1" customWidth="1"/>
    <col min="26" max="26" width="13.140625" style="1" customWidth="1"/>
    <col min="27" max="27" width="11.42578125" style="1"/>
    <col min="28" max="28" width="11.85546875" style="1" bestFit="1" customWidth="1"/>
    <col min="29" max="29" width="5.140625" style="1" bestFit="1" customWidth="1"/>
    <col min="30" max="30" width="5.85546875" style="1" bestFit="1" customWidth="1"/>
    <col min="31" max="31" width="12.7109375" style="1" customWidth="1"/>
    <col min="32" max="32" width="11.42578125" style="1"/>
    <col min="33" max="33" width="11.85546875" style="1" bestFit="1" customWidth="1"/>
    <col min="34" max="34" width="5.7109375" style="1" customWidth="1"/>
    <col min="35" max="35" width="5.85546875" style="1" bestFit="1" customWidth="1"/>
    <col min="36" max="36" width="12.5703125" style="1" customWidth="1"/>
    <col min="37" max="37" width="10.85546875" style="1" bestFit="1" customWidth="1"/>
    <col min="38" max="38" width="11.7109375" style="1" bestFit="1" customWidth="1"/>
    <col min="39" max="39" width="11.42578125" style="1" customWidth="1"/>
    <col min="40" max="40" width="11.42578125" style="1"/>
    <col min="41" max="41" width="10.85546875" style="1" bestFit="1" customWidth="1"/>
    <col min="42" max="42" width="11.7109375" style="1" bestFit="1" customWidth="1"/>
    <col min="43" max="43" width="5.28515625" style="1" bestFit="1" customWidth="1"/>
    <col min="44" max="44" width="10.85546875" style="1" customWidth="1"/>
    <col min="45" max="45" width="11.7109375" style="1" bestFit="1" customWidth="1"/>
    <col min="46" max="46" width="10.85546875" style="1" bestFit="1" customWidth="1"/>
    <col min="47" max="47" width="11.7109375" style="1" bestFit="1" customWidth="1"/>
    <col min="48" max="48" width="5.28515625" style="1" bestFit="1" customWidth="1"/>
    <col min="49" max="49" width="11.7109375" style="1" customWidth="1"/>
    <col min="50" max="50" width="11.7109375" style="1" bestFit="1" customWidth="1"/>
    <col min="51" max="51" width="10.85546875" style="1" bestFit="1" customWidth="1"/>
    <col min="52" max="52" width="11.7109375" style="1" bestFit="1" customWidth="1"/>
    <col min="53" max="53" width="5.28515625" style="1" bestFit="1" customWidth="1"/>
    <col min="54" max="54" width="11.5703125" style="1" customWidth="1"/>
    <col min="55" max="55" width="11.7109375" style="1" bestFit="1" customWidth="1"/>
    <col min="56" max="56" width="10.7109375" style="1" customWidth="1"/>
    <col min="57" max="57" width="12.5703125" style="1" customWidth="1"/>
    <col min="58" max="58" width="7.140625" style="1" customWidth="1"/>
    <col min="59" max="59" width="11.42578125" style="1"/>
    <col min="60" max="60" width="14" style="1" customWidth="1"/>
    <col min="61" max="64" width="11.42578125" style="1"/>
    <col min="65" max="65" width="12.7109375" style="1" customWidth="1"/>
    <col min="66" max="69" width="11.42578125" style="1"/>
    <col min="70" max="70" width="12.85546875" style="1" customWidth="1"/>
    <col min="71" max="74" width="11.42578125" style="1"/>
    <col min="75" max="75" width="12.85546875" style="1" customWidth="1"/>
    <col min="76" max="79" width="11.42578125" style="1"/>
    <col min="80" max="80" width="12.85546875" style="1" customWidth="1"/>
    <col min="81" max="95" width="11.42578125" style="1"/>
    <col min="96" max="97" width="13.28515625" style="1" customWidth="1"/>
    <col min="98" max="213" width="11.42578125" style="1"/>
    <col min="214" max="214" width="12.140625" style="1" customWidth="1"/>
    <col min="215" max="232" width="11.42578125" style="1"/>
    <col min="233" max="233" width="24.7109375" style="1" customWidth="1"/>
    <col min="234" max="234" width="18" style="1" customWidth="1"/>
    <col min="235" max="235" width="15.140625" style="1" customWidth="1"/>
    <col min="236" max="236" width="22.42578125" style="1" customWidth="1"/>
    <col min="237" max="16384" width="11.42578125" style="1"/>
  </cols>
  <sheetData>
    <row r="1" spans="2:237" ht="17.25" customHeight="1" thickBot="1" x14ac:dyDescent="0.3">
      <c r="B1" s="79" t="s">
        <v>0</v>
      </c>
      <c r="C1" s="80"/>
      <c r="D1" s="80"/>
      <c r="E1" s="80"/>
      <c r="F1" s="80"/>
      <c r="G1" s="80"/>
      <c r="H1" s="80"/>
      <c r="I1" s="80"/>
      <c r="J1" s="80"/>
      <c r="K1" s="80"/>
      <c r="L1" s="80"/>
      <c r="M1" s="80"/>
      <c r="N1" s="80"/>
      <c r="O1" s="80"/>
      <c r="P1" s="80"/>
      <c r="Q1" s="80"/>
      <c r="R1" s="80"/>
      <c r="S1" s="80"/>
      <c r="T1" s="80"/>
      <c r="U1" s="80"/>
      <c r="V1" s="80"/>
      <c r="W1" s="80"/>
      <c r="X1" s="80"/>
      <c r="Y1" s="80"/>
      <c r="Z1" s="81"/>
    </row>
    <row r="2" spans="2:237" ht="25.15" customHeight="1" thickBot="1" x14ac:dyDescent="0.3">
      <c r="B2" s="92" t="s">
        <v>1</v>
      </c>
      <c r="C2" s="93"/>
      <c r="D2" s="89" t="s">
        <v>2</v>
      </c>
      <c r="E2" s="90"/>
      <c r="F2" s="90"/>
      <c r="G2" s="90"/>
      <c r="H2" s="91"/>
      <c r="I2" s="96">
        <v>89000</v>
      </c>
      <c r="J2" s="96"/>
      <c r="K2" s="87" t="s">
        <v>3</v>
      </c>
      <c r="L2" s="88"/>
      <c r="M2" s="11">
        <v>335</v>
      </c>
      <c r="N2" s="101" t="s">
        <v>4</v>
      </c>
      <c r="O2" s="101"/>
      <c r="P2" s="101"/>
      <c r="Q2" s="101"/>
      <c r="R2" s="101"/>
      <c r="S2" s="101"/>
      <c r="T2" s="101"/>
      <c r="U2" s="101"/>
      <c r="V2" s="101"/>
      <c r="W2" s="101"/>
      <c r="X2" s="101"/>
      <c r="Y2" s="101"/>
      <c r="Z2" s="102"/>
      <c r="AK2" s="47" t="s">
        <v>5</v>
      </c>
      <c r="AL2" s="48">
        <v>89000</v>
      </c>
      <c r="AO2" s="47" t="s">
        <v>5</v>
      </c>
      <c r="AP2" s="48">
        <v>89000</v>
      </c>
      <c r="AT2" s="47" t="s">
        <v>5</v>
      </c>
      <c r="AU2" s="48">
        <v>89000</v>
      </c>
      <c r="AY2" s="47" t="s">
        <v>5</v>
      </c>
      <c r="AZ2" s="48">
        <v>89000</v>
      </c>
      <c r="BD2" s="47" t="s">
        <v>5</v>
      </c>
      <c r="BE2" s="48">
        <v>89000</v>
      </c>
      <c r="BI2" s="47" t="s">
        <v>5</v>
      </c>
      <c r="BJ2" s="48">
        <v>89000</v>
      </c>
      <c r="BN2" s="47" t="s">
        <v>5</v>
      </c>
      <c r="BO2" s="48">
        <v>89000</v>
      </c>
      <c r="BS2" s="47" t="s">
        <v>5</v>
      </c>
      <c r="BT2" s="48">
        <v>89000</v>
      </c>
      <c r="BX2" s="47" t="s">
        <v>5</v>
      </c>
      <c r="BY2" s="48">
        <v>89000</v>
      </c>
      <c r="CC2" s="47" t="s">
        <v>5</v>
      </c>
      <c r="CD2" s="48">
        <v>89000</v>
      </c>
      <c r="CH2" s="47" t="s">
        <v>5</v>
      </c>
      <c r="CI2" s="48">
        <v>89000</v>
      </c>
      <c r="CM2" s="47" t="s">
        <v>5</v>
      </c>
      <c r="CN2" s="48">
        <v>89000</v>
      </c>
      <c r="CR2" s="47" t="s">
        <v>5</v>
      </c>
      <c r="CS2" s="48">
        <v>89000</v>
      </c>
      <c r="CV2" s="47" t="s">
        <v>5</v>
      </c>
      <c r="CW2" s="48">
        <v>89000</v>
      </c>
      <c r="DA2" s="47" t="s">
        <v>5</v>
      </c>
      <c r="DB2" s="48">
        <v>89000</v>
      </c>
      <c r="DF2" s="47" t="s">
        <v>5</v>
      </c>
      <c r="DG2" s="48">
        <v>89000</v>
      </c>
      <c r="DK2" s="47" t="s">
        <v>5</v>
      </c>
      <c r="DL2" s="48">
        <v>89000</v>
      </c>
      <c r="DP2" s="47" t="s">
        <v>5</v>
      </c>
      <c r="DQ2" s="48">
        <v>89000</v>
      </c>
      <c r="DU2" s="47" t="s">
        <v>5</v>
      </c>
      <c r="DV2" s="48">
        <v>89000</v>
      </c>
      <c r="DZ2" s="47" t="s">
        <v>5</v>
      </c>
      <c r="EA2" s="48">
        <v>89000</v>
      </c>
      <c r="EE2" s="47" t="s">
        <v>5</v>
      </c>
      <c r="EF2" s="48">
        <v>89000</v>
      </c>
      <c r="EJ2" s="47" t="s">
        <v>5</v>
      </c>
      <c r="EK2" s="48">
        <v>89000</v>
      </c>
      <c r="EO2" s="47" t="s">
        <v>5</v>
      </c>
      <c r="EP2" s="48">
        <v>89000</v>
      </c>
      <c r="ET2" s="47" t="s">
        <v>5</v>
      </c>
      <c r="EU2" s="48">
        <v>89000</v>
      </c>
      <c r="EY2" s="47" t="s">
        <v>5</v>
      </c>
      <c r="EZ2" s="48">
        <v>89000</v>
      </c>
      <c r="FC2" s="47" t="s">
        <v>5</v>
      </c>
      <c r="FD2" s="48">
        <v>89000</v>
      </c>
      <c r="FH2" s="47" t="s">
        <v>5</v>
      </c>
      <c r="FI2" s="48">
        <v>89000</v>
      </c>
      <c r="FM2" s="47" t="s">
        <v>5</v>
      </c>
      <c r="FN2" s="48">
        <v>89000</v>
      </c>
      <c r="FR2" s="47" t="s">
        <v>5</v>
      </c>
      <c r="FS2" s="48">
        <v>89000</v>
      </c>
      <c r="FW2" s="47" t="s">
        <v>5</v>
      </c>
      <c r="FX2" s="48">
        <v>89000</v>
      </c>
      <c r="GB2" s="47" t="s">
        <v>5</v>
      </c>
      <c r="GC2" s="48">
        <v>89000</v>
      </c>
      <c r="GG2" s="47" t="s">
        <v>5</v>
      </c>
      <c r="GH2" s="48">
        <v>89000</v>
      </c>
      <c r="GL2" s="47" t="s">
        <v>5</v>
      </c>
      <c r="GM2" s="48">
        <v>89000</v>
      </c>
      <c r="GQ2" s="47" t="s">
        <v>5</v>
      </c>
      <c r="GR2" s="48">
        <v>89000</v>
      </c>
      <c r="GV2" s="47" t="s">
        <v>5</v>
      </c>
      <c r="GW2" s="48">
        <v>89000</v>
      </c>
      <c r="HA2" s="47" t="s">
        <v>5</v>
      </c>
      <c r="HB2" s="48">
        <v>89000</v>
      </c>
      <c r="HF2" s="47" t="s">
        <v>5</v>
      </c>
      <c r="HG2" s="48">
        <v>89000</v>
      </c>
      <c r="HJ2" s="47" t="s">
        <v>5</v>
      </c>
      <c r="HK2" s="48">
        <v>89000</v>
      </c>
      <c r="HO2" s="47" t="s">
        <v>5</v>
      </c>
      <c r="HP2" s="48">
        <v>89000</v>
      </c>
      <c r="HT2" s="47" t="s">
        <v>5</v>
      </c>
      <c r="HU2" s="48">
        <v>89000</v>
      </c>
      <c r="HY2" s="47" t="s">
        <v>5</v>
      </c>
      <c r="HZ2" s="48">
        <v>89000</v>
      </c>
    </row>
    <row r="3" spans="2:237" ht="25.15" customHeight="1" thickBot="1" x14ac:dyDescent="0.3">
      <c r="B3" s="94" t="s">
        <v>6</v>
      </c>
      <c r="C3" s="95"/>
      <c r="D3" s="12" t="s">
        <v>7</v>
      </c>
      <c r="E3" s="13">
        <v>10000</v>
      </c>
      <c r="F3" s="12" t="s">
        <v>8</v>
      </c>
      <c r="G3" s="13">
        <v>23258</v>
      </c>
      <c r="H3" s="12" t="s">
        <v>9</v>
      </c>
      <c r="I3" s="97">
        <v>42666</v>
      </c>
      <c r="J3" s="98"/>
      <c r="K3" s="12" t="s">
        <v>10</v>
      </c>
      <c r="L3" s="13">
        <v>7526</v>
      </c>
      <c r="M3" s="12" t="s">
        <v>11</v>
      </c>
      <c r="N3" s="97">
        <v>3000</v>
      </c>
      <c r="O3" s="98"/>
      <c r="P3" s="35" t="s">
        <v>12</v>
      </c>
      <c r="Q3" s="34">
        <v>89000</v>
      </c>
      <c r="R3" s="14"/>
      <c r="S3" s="15"/>
      <c r="T3" s="16"/>
      <c r="U3" s="16"/>
      <c r="V3" s="17"/>
      <c r="W3" s="17"/>
      <c r="X3" s="17"/>
      <c r="Y3" s="17"/>
      <c r="Z3" s="18"/>
      <c r="AK3" s="45" t="s">
        <v>13</v>
      </c>
      <c r="AL3" s="46">
        <v>23258</v>
      </c>
      <c r="AO3" s="45" t="s">
        <v>13</v>
      </c>
      <c r="AP3" s="46">
        <v>23258</v>
      </c>
      <c r="AT3" s="45" t="s">
        <v>13</v>
      </c>
      <c r="AU3" s="46">
        <v>23258</v>
      </c>
      <c r="AY3" s="45" t="s">
        <v>13</v>
      </c>
      <c r="AZ3" s="46">
        <v>23258</v>
      </c>
      <c r="BD3" s="45" t="s">
        <v>13</v>
      </c>
      <c r="BE3" s="46">
        <v>23258</v>
      </c>
      <c r="BI3" s="45" t="s">
        <v>13</v>
      </c>
      <c r="BJ3" s="46">
        <v>23258</v>
      </c>
      <c r="BN3" s="45" t="s">
        <v>13</v>
      </c>
      <c r="BO3" s="46">
        <v>23258</v>
      </c>
      <c r="BS3" s="45" t="s">
        <v>13</v>
      </c>
      <c r="BT3" s="46">
        <v>23258</v>
      </c>
      <c r="BX3" s="45" t="s">
        <v>13</v>
      </c>
      <c r="BY3" s="46">
        <v>23258</v>
      </c>
      <c r="CC3" s="45" t="s">
        <v>13</v>
      </c>
      <c r="CD3" s="46">
        <v>23258</v>
      </c>
      <c r="CH3" s="45" t="s">
        <v>13</v>
      </c>
      <c r="CI3" s="46">
        <v>23258</v>
      </c>
      <c r="CM3" s="45" t="s">
        <v>13</v>
      </c>
      <c r="CN3" s="46">
        <v>23258</v>
      </c>
      <c r="CR3" s="45" t="s">
        <v>14</v>
      </c>
      <c r="CS3" s="46">
        <v>21333</v>
      </c>
      <c r="CV3" s="45" t="s">
        <v>14</v>
      </c>
      <c r="CW3" s="46">
        <v>21333</v>
      </c>
      <c r="DA3" s="45" t="s">
        <v>14</v>
      </c>
      <c r="DB3" s="46">
        <v>21333</v>
      </c>
      <c r="DF3" s="45" t="s">
        <v>14</v>
      </c>
      <c r="DG3" s="46">
        <v>21333</v>
      </c>
      <c r="DK3" s="45" t="s">
        <v>14</v>
      </c>
      <c r="DL3" s="46">
        <v>21333</v>
      </c>
      <c r="DP3" s="45" t="s">
        <v>14</v>
      </c>
      <c r="DQ3" s="46">
        <f>21333*2</f>
        <v>42666</v>
      </c>
      <c r="DU3" s="45" t="s">
        <v>14</v>
      </c>
      <c r="DV3" s="46">
        <f>21333*2</f>
        <v>42666</v>
      </c>
      <c r="DZ3" s="45" t="s">
        <v>14</v>
      </c>
      <c r="EA3" s="46">
        <f>21333*2</f>
        <v>42666</v>
      </c>
      <c r="EE3" s="45" t="s">
        <v>14</v>
      </c>
      <c r="EF3" s="46">
        <f>21333*2</f>
        <v>42666</v>
      </c>
      <c r="EJ3" s="45" t="s">
        <v>14</v>
      </c>
      <c r="EK3" s="46">
        <f>21333*2</f>
        <v>42666</v>
      </c>
      <c r="EO3" s="45" t="s">
        <v>14</v>
      </c>
      <c r="EP3" s="46">
        <f>21333*2</f>
        <v>42666</v>
      </c>
      <c r="ET3" s="45" t="s">
        <v>14</v>
      </c>
      <c r="EU3" s="46">
        <f>21333*2</f>
        <v>42666</v>
      </c>
      <c r="EY3" s="45" t="s">
        <v>15</v>
      </c>
      <c r="EZ3" s="46">
        <f>89000-81474</f>
        <v>7526</v>
      </c>
      <c r="FC3" s="45" t="s">
        <v>15</v>
      </c>
      <c r="FD3" s="46">
        <f>89000-81474</f>
        <v>7526</v>
      </c>
      <c r="FH3" s="45" t="s">
        <v>15</v>
      </c>
      <c r="FI3" s="46">
        <f>89000-81474</f>
        <v>7526</v>
      </c>
      <c r="FM3" s="45" t="s">
        <v>15</v>
      </c>
      <c r="FN3" s="46">
        <f>89000-81474</f>
        <v>7526</v>
      </c>
      <c r="FR3" s="45" t="s">
        <v>15</v>
      </c>
      <c r="FS3" s="46">
        <f>89000-81474</f>
        <v>7526</v>
      </c>
      <c r="FW3" s="45" t="s">
        <v>15</v>
      </c>
      <c r="FX3" s="46">
        <f>89000-81474</f>
        <v>7526</v>
      </c>
      <c r="GB3" s="45" t="s">
        <v>15</v>
      </c>
      <c r="GC3" s="46">
        <f>89000-81474</f>
        <v>7526</v>
      </c>
      <c r="GG3" s="45" t="s">
        <v>15</v>
      </c>
      <c r="GH3" s="46">
        <f>89000-81474</f>
        <v>7526</v>
      </c>
      <c r="GL3" s="45" t="s">
        <v>15</v>
      </c>
      <c r="GM3" s="46">
        <f>89000-81474</f>
        <v>7526</v>
      </c>
      <c r="GQ3" s="45" t="s">
        <v>15</v>
      </c>
      <c r="GR3" s="46">
        <f>89000-81474</f>
        <v>7526</v>
      </c>
      <c r="GV3" s="45" t="s">
        <v>15</v>
      </c>
      <c r="GW3" s="46">
        <f>89000-81474</f>
        <v>7526</v>
      </c>
      <c r="HA3" s="45" t="s">
        <v>15</v>
      </c>
      <c r="HB3" s="46">
        <f>89000-81474</f>
        <v>7526</v>
      </c>
      <c r="HF3" s="71" t="s">
        <v>16</v>
      </c>
      <c r="HG3" s="46">
        <v>3000</v>
      </c>
      <c r="HJ3" s="71" t="s">
        <v>16</v>
      </c>
      <c r="HK3" s="46">
        <v>3000</v>
      </c>
      <c r="HO3" s="71" t="s">
        <v>16</v>
      </c>
      <c r="HP3" s="46">
        <v>3000</v>
      </c>
      <c r="HT3" s="71" t="s">
        <v>16</v>
      </c>
      <c r="HU3" s="46">
        <v>3000</v>
      </c>
      <c r="HY3" s="71" t="s">
        <v>16</v>
      </c>
      <c r="HZ3" s="46">
        <v>3000</v>
      </c>
    </row>
    <row r="4" spans="2:237" ht="3" customHeight="1" thickBot="1" x14ac:dyDescent="0.3">
      <c r="B4" s="4"/>
      <c r="C4" s="5"/>
      <c r="D4" s="5"/>
      <c r="E4" s="6"/>
      <c r="F4" s="7"/>
      <c r="G4" s="8"/>
      <c r="H4" s="9"/>
      <c r="I4" s="2"/>
      <c r="J4" s="2"/>
      <c r="K4" s="3"/>
      <c r="L4" s="3"/>
      <c r="M4" s="3"/>
      <c r="N4" s="3"/>
      <c r="O4" s="3"/>
    </row>
    <row r="5" spans="2:237" ht="16.5" thickBot="1" x14ac:dyDescent="0.3">
      <c r="B5" s="19"/>
      <c r="C5" s="99" t="s">
        <v>17</v>
      </c>
      <c r="D5" s="82"/>
      <c r="E5" s="82"/>
      <c r="F5" s="100"/>
      <c r="G5" s="99" t="s">
        <v>18</v>
      </c>
      <c r="H5" s="82"/>
      <c r="I5" s="82"/>
      <c r="J5" s="82"/>
      <c r="K5" s="100"/>
      <c r="L5" s="82" t="s">
        <v>19</v>
      </c>
      <c r="M5" s="82"/>
      <c r="N5" s="82"/>
      <c r="O5" s="82"/>
      <c r="P5" s="82"/>
      <c r="Q5" s="99" t="s">
        <v>20</v>
      </c>
      <c r="R5" s="82"/>
      <c r="S5" s="82"/>
      <c r="T5" s="82"/>
      <c r="U5" s="100"/>
      <c r="V5" s="82" t="s">
        <v>21</v>
      </c>
      <c r="W5" s="82"/>
      <c r="X5" s="82"/>
      <c r="Y5" s="82"/>
      <c r="Z5" s="82"/>
      <c r="AA5" s="99" t="s">
        <v>22</v>
      </c>
      <c r="AB5" s="82"/>
      <c r="AC5" s="82"/>
      <c r="AD5" s="82"/>
      <c r="AE5" s="100"/>
      <c r="AF5" s="82" t="s">
        <v>23</v>
      </c>
      <c r="AG5" s="82"/>
      <c r="AH5" s="82"/>
      <c r="AI5" s="82"/>
      <c r="AJ5" s="100"/>
      <c r="AK5" s="76" t="s">
        <v>24</v>
      </c>
      <c r="AL5" s="76"/>
      <c r="AM5" s="76"/>
      <c r="AN5" s="76"/>
      <c r="AO5" s="75" t="s">
        <v>25</v>
      </c>
      <c r="AP5" s="76"/>
      <c r="AQ5" s="76"/>
      <c r="AR5" s="76"/>
      <c r="AS5" s="77"/>
      <c r="AT5" s="75" t="s">
        <v>26</v>
      </c>
      <c r="AU5" s="76"/>
      <c r="AV5" s="76"/>
      <c r="AW5" s="76"/>
      <c r="AX5" s="77"/>
      <c r="AY5" s="75" t="s">
        <v>27</v>
      </c>
      <c r="AZ5" s="76"/>
      <c r="BA5" s="76"/>
      <c r="BB5" s="76"/>
      <c r="BC5" s="77"/>
      <c r="BD5" s="75" t="s">
        <v>28</v>
      </c>
      <c r="BE5" s="76"/>
      <c r="BF5" s="76"/>
      <c r="BG5" s="76"/>
      <c r="BH5" s="77"/>
      <c r="BI5" s="75" t="s">
        <v>29</v>
      </c>
      <c r="BJ5" s="76"/>
      <c r="BK5" s="76"/>
      <c r="BL5" s="76"/>
      <c r="BM5" s="77"/>
      <c r="BN5" s="75" t="s">
        <v>30</v>
      </c>
      <c r="BO5" s="76"/>
      <c r="BP5" s="76"/>
      <c r="BQ5" s="76"/>
      <c r="BR5" s="77"/>
      <c r="BS5" s="75" t="s">
        <v>31</v>
      </c>
      <c r="BT5" s="76"/>
      <c r="BU5" s="76"/>
      <c r="BV5" s="76"/>
      <c r="BW5" s="77"/>
      <c r="BX5" s="75" t="s">
        <v>32</v>
      </c>
      <c r="BY5" s="76"/>
      <c r="BZ5" s="76"/>
      <c r="CA5" s="76"/>
      <c r="CB5" s="77"/>
      <c r="CC5" s="75" t="s">
        <v>33</v>
      </c>
      <c r="CD5" s="76"/>
      <c r="CE5" s="76"/>
      <c r="CF5" s="76"/>
      <c r="CG5" s="77"/>
      <c r="CH5" s="75" t="s">
        <v>34</v>
      </c>
      <c r="CI5" s="76"/>
      <c r="CJ5" s="76"/>
      <c r="CK5" s="76"/>
      <c r="CL5" s="77"/>
      <c r="CM5" s="75" t="s">
        <v>35</v>
      </c>
      <c r="CN5" s="76"/>
      <c r="CO5" s="76"/>
      <c r="CP5" s="76"/>
      <c r="CQ5" s="77"/>
      <c r="CR5" s="75" t="s">
        <v>36</v>
      </c>
      <c r="CS5" s="76"/>
      <c r="CT5" s="76"/>
      <c r="CU5" s="77"/>
      <c r="CV5" s="75" t="s">
        <v>37</v>
      </c>
      <c r="CW5" s="76"/>
      <c r="CX5" s="76"/>
      <c r="CY5" s="76"/>
      <c r="CZ5" s="77"/>
      <c r="DA5" s="75" t="s">
        <v>38</v>
      </c>
      <c r="DB5" s="76"/>
      <c r="DC5" s="76"/>
      <c r="DD5" s="76"/>
      <c r="DE5" s="77"/>
      <c r="DF5" s="75" t="s">
        <v>39</v>
      </c>
      <c r="DG5" s="76"/>
      <c r="DH5" s="76"/>
      <c r="DI5" s="76"/>
      <c r="DJ5" s="77"/>
      <c r="DK5" s="75" t="s">
        <v>40</v>
      </c>
      <c r="DL5" s="76"/>
      <c r="DM5" s="76"/>
      <c r="DN5" s="76"/>
      <c r="DO5" s="77"/>
      <c r="DP5" s="75" t="s">
        <v>41</v>
      </c>
      <c r="DQ5" s="76"/>
      <c r="DR5" s="76"/>
      <c r="DS5" s="76"/>
      <c r="DT5" s="77"/>
      <c r="DU5" s="75" t="s">
        <v>42</v>
      </c>
      <c r="DV5" s="76"/>
      <c r="DW5" s="76"/>
      <c r="DX5" s="76"/>
      <c r="DY5" s="77"/>
      <c r="DZ5" s="75" t="s">
        <v>43</v>
      </c>
      <c r="EA5" s="76"/>
      <c r="EB5" s="76"/>
      <c r="EC5" s="76"/>
      <c r="ED5" s="77"/>
      <c r="EE5" s="75" t="s">
        <v>44</v>
      </c>
      <c r="EF5" s="76"/>
      <c r="EG5" s="76"/>
      <c r="EH5" s="76"/>
      <c r="EI5" s="77"/>
      <c r="EJ5" s="75" t="s">
        <v>45</v>
      </c>
      <c r="EK5" s="76"/>
      <c r="EL5" s="76"/>
      <c r="EM5" s="76"/>
      <c r="EN5" s="77"/>
      <c r="EO5" s="75" t="s">
        <v>46</v>
      </c>
      <c r="EP5" s="76"/>
      <c r="EQ5" s="76"/>
      <c r="ER5" s="76"/>
      <c r="ES5" s="77"/>
      <c r="ET5" s="75" t="s">
        <v>47</v>
      </c>
      <c r="EU5" s="76"/>
      <c r="EV5" s="76"/>
      <c r="EW5" s="76"/>
      <c r="EX5" s="77"/>
      <c r="EY5" s="75" t="s">
        <v>48</v>
      </c>
      <c r="EZ5" s="76"/>
      <c r="FA5" s="76"/>
      <c r="FB5" s="77"/>
      <c r="FC5" s="75" t="s">
        <v>49</v>
      </c>
      <c r="FD5" s="76"/>
      <c r="FE5" s="76"/>
      <c r="FF5" s="76"/>
      <c r="FG5" s="77"/>
      <c r="FH5" s="75" t="s">
        <v>50</v>
      </c>
      <c r="FI5" s="76"/>
      <c r="FJ5" s="76"/>
      <c r="FK5" s="76"/>
      <c r="FL5" s="77"/>
      <c r="FM5" s="75" t="s">
        <v>51</v>
      </c>
      <c r="FN5" s="76"/>
      <c r="FO5" s="76"/>
      <c r="FP5" s="76"/>
      <c r="FQ5" s="77"/>
      <c r="FR5" s="75" t="s">
        <v>52</v>
      </c>
      <c r="FS5" s="76"/>
      <c r="FT5" s="76"/>
      <c r="FU5" s="76"/>
      <c r="FV5" s="77"/>
      <c r="FW5" s="75" t="s">
        <v>53</v>
      </c>
      <c r="FX5" s="76"/>
      <c r="FY5" s="76"/>
      <c r="FZ5" s="76"/>
      <c r="GA5" s="77"/>
      <c r="GB5" s="75" t="s">
        <v>54</v>
      </c>
      <c r="GC5" s="76"/>
      <c r="GD5" s="76"/>
      <c r="GE5" s="76"/>
      <c r="GF5" s="77"/>
      <c r="GG5" s="75" t="s">
        <v>55</v>
      </c>
      <c r="GH5" s="76"/>
      <c r="GI5" s="76"/>
      <c r="GJ5" s="76"/>
      <c r="GK5" s="77"/>
      <c r="GL5" s="75" t="s">
        <v>56</v>
      </c>
      <c r="GM5" s="76"/>
      <c r="GN5" s="76"/>
      <c r="GO5" s="76"/>
      <c r="GP5" s="77"/>
      <c r="GQ5" s="75" t="s">
        <v>57</v>
      </c>
      <c r="GR5" s="76"/>
      <c r="GS5" s="76"/>
      <c r="GT5" s="76"/>
      <c r="GU5" s="77"/>
      <c r="GV5" s="75" t="s">
        <v>58</v>
      </c>
      <c r="GW5" s="76"/>
      <c r="GX5" s="76"/>
      <c r="GY5" s="76"/>
      <c r="GZ5" s="77"/>
      <c r="HA5" s="75" t="s">
        <v>59</v>
      </c>
      <c r="HB5" s="76"/>
      <c r="HC5" s="76"/>
      <c r="HD5" s="76"/>
      <c r="HE5" s="77"/>
      <c r="HF5" s="75" t="s">
        <v>60</v>
      </c>
      <c r="HG5" s="76"/>
      <c r="HH5" s="76"/>
      <c r="HI5" s="77"/>
      <c r="HJ5" s="75" t="s">
        <v>61</v>
      </c>
      <c r="HK5" s="76"/>
      <c r="HL5" s="76"/>
      <c r="HM5" s="76"/>
      <c r="HN5" s="77"/>
      <c r="HO5" s="75" t="s">
        <v>62</v>
      </c>
      <c r="HP5" s="76"/>
      <c r="HQ5" s="76"/>
      <c r="HR5" s="76"/>
      <c r="HS5" s="77"/>
      <c r="HT5" s="75" t="s">
        <v>63</v>
      </c>
      <c r="HU5" s="76"/>
      <c r="HV5" s="76"/>
      <c r="HW5" s="76"/>
      <c r="HX5" s="77"/>
      <c r="HY5" s="75" t="s">
        <v>64</v>
      </c>
      <c r="HZ5" s="76"/>
      <c r="IA5" s="76"/>
      <c r="IB5" s="76"/>
      <c r="IC5" s="77"/>
    </row>
    <row r="6" spans="2:237" ht="39.75" customHeight="1" x14ac:dyDescent="0.25">
      <c r="B6" s="10" t="s">
        <v>65</v>
      </c>
      <c r="C6" s="55" t="s">
        <v>66</v>
      </c>
      <c r="D6" s="56" t="s">
        <v>67</v>
      </c>
      <c r="E6" s="57" t="s">
        <v>68</v>
      </c>
      <c r="F6" s="58" t="s">
        <v>69</v>
      </c>
      <c r="G6" s="55" t="s">
        <v>66</v>
      </c>
      <c r="H6" s="56" t="s">
        <v>67</v>
      </c>
      <c r="I6" s="57" t="s">
        <v>68</v>
      </c>
      <c r="J6" s="59" t="s">
        <v>70</v>
      </c>
      <c r="K6" s="58" t="s">
        <v>69</v>
      </c>
      <c r="L6" s="55" t="s">
        <v>66</v>
      </c>
      <c r="M6" s="56" t="s">
        <v>67</v>
      </c>
      <c r="N6" s="57" t="s">
        <v>68</v>
      </c>
      <c r="O6" s="59" t="s">
        <v>70</v>
      </c>
      <c r="P6" s="58" t="s">
        <v>69</v>
      </c>
      <c r="Q6" s="55" t="s">
        <v>66</v>
      </c>
      <c r="R6" s="56" t="s">
        <v>67</v>
      </c>
      <c r="S6" s="57" t="s">
        <v>68</v>
      </c>
      <c r="T6" s="59" t="s">
        <v>70</v>
      </c>
      <c r="U6" s="58" t="s">
        <v>69</v>
      </c>
      <c r="V6" s="55" t="s">
        <v>66</v>
      </c>
      <c r="W6" s="56" t="s">
        <v>67</v>
      </c>
      <c r="X6" s="57" t="s">
        <v>68</v>
      </c>
      <c r="Y6" s="59" t="s">
        <v>70</v>
      </c>
      <c r="Z6" s="58" t="s">
        <v>69</v>
      </c>
      <c r="AA6" s="55" t="s">
        <v>66</v>
      </c>
      <c r="AB6" s="56" t="s">
        <v>67</v>
      </c>
      <c r="AC6" s="57" t="s">
        <v>68</v>
      </c>
      <c r="AD6" s="59" t="s">
        <v>70</v>
      </c>
      <c r="AE6" s="58" t="s">
        <v>69</v>
      </c>
      <c r="AF6" s="55" t="s">
        <v>66</v>
      </c>
      <c r="AG6" s="56" t="s">
        <v>67</v>
      </c>
      <c r="AH6" s="57" t="s">
        <v>68</v>
      </c>
      <c r="AI6" s="59" t="s">
        <v>70</v>
      </c>
      <c r="AJ6" s="58" t="s">
        <v>69</v>
      </c>
      <c r="AK6" s="55" t="s">
        <v>66</v>
      </c>
      <c r="AL6" s="56" t="s">
        <v>67</v>
      </c>
      <c r="AM6" s="57" t="s">
        <v>68</v>
      </c>
      <c r="AN6" s="60" t="s">
        <v>71</v>
      </c>
      <c r="AO6" s="55" t="s">
        <v>66</v>
      </c>
      <c r="AP6" s="56" t="s">
        <v>67</v>
      </c>
      <c r="AQ6" s="57" t="s">
        <v>68</v>
      </c>
      <c r="AR6" s="61" t="s">
        <v>72</v>
      </c>
      <c r="AS6" s="60" t="s">
        <v>71</v>
      </c>
      <c r="AT6" s="55" t="s">
        <v>66</v>
      </c>
      <c r="AU6" s="56" t="s">
        <v>67</v>
      </c>
      <c r="AV6" s="57" t="s">
        <v>68</v>
      </c>
      <c r="AW6" s="61" t="s">
        <v>72</v>
      </c>
      <c r="AX6" s="60" t="s">
        <v>71</v>
      </c>
      <c r="AY6" s="55" t="s">
        <v>66</v>
      </c>
      <c r="AZ6" s="56" t="s">
        <v>67</v>
      </c>
      <c r="BA6" s="57" t="s">
        <v>68</v>
      </c>
      <c r="BB6" s="61" t="s">
        <v>72</v>
      </c>
      <c r="BC6" s="60" t="s">
        <v>71</v>
      </c>
      <c r="BD6" s="55" t="s">
        <v>66</v>
      </c>
      <c r="BE6" s="56" t="s">
        <v>67</v>
      </c>
      <c r="BF6" s="57" t="s">
        <v>68</v>
      </c>
      <c r="BG6" s="61" t="s">
        <v>72</v>
      </c>
      <c r="BH6" s="60" t="s">
        <v>71</v>
      </c>
      <c r="BI6" s="55" t="s">
        <v>66</v>
      </c>
      <c r="BJ6" s="56" t="s">
        <v>67</v>
      </c>
      <c r="BK6" s="57" t="s">
        <v>68</v>
      </c>
      <c r="BL6" s="61" t="s">
        <v>72</v>
      </c>
      <c r="BM6" s="60" t="s">
        <v>71</v>
      </c>
      <c r="BN6" s="55" t="s">
        <v>66</v>
      </c>
      <c r="BO6" s="56" t="s">
        <v>67</v>
      </c>
      <c r="BP6" s="57" t="s">
        <v>68</v>
      </c>
      <c r="BQ6" s="61" t="s">
        <v>72</v>
      </c>
      <c r="BR6" s="60" t="s">
        <v>71</v>
      </c>
      <c r="BS6" s="55" t="s">
        <v>66</v>
      </c>
      <c r="BT6" s="56" t="s">
        <v>67</v>
      </c>
      <c r="BU6" s="57" t="s">
        <v>68</v>
      </c>
      <c r="BV6" s="61" t="s">
        <v>72</v>
      </c>
      <c r="BW6" s="60" t="s">
        <v>71</v>
      </c>
      <c r="BX6" s="55" t="s">
        <v>66</v>
      </c>
      <c r="BY6" s="56" t="s">
        <v>67</v>
      </c>
      <c r="BZ6" s="57" t="s">
        <v>68</v>
      </c>
      <c r="CA6" s="61" t="s">
        <v>72</v>
      </c>
      <c r="CB6" s="60" t="s">
        <v>71</v>
      </c>
      <c r="CC6" s="55" t="s">
        <v>66</v>
      </c>
      <c r="CD6" s="56" t="s">
        <v>67</v>
      </c>
      <c r="CE6" s="57" t="s">
        <v>68</v>
      </c>
      <c r="CF6" s="61" t="s">
        <v>72</v>
      </c>
      <c r="CG6" s="60" t="s">
        <v>71</v>
      </c>
      <c r="CH6" s="55" t="s">
        <v>66</v>
      </c>
      <c r="CI6" s="56" t="s">
        <v>67</v>
      </c>
      <c r="CJ6" s="57" t="s">
        <v>68</v>
      </c>
      <c r="CK6" s="61" t="s">
        <v>72</v>
      </c>
      <c r="CL6" s="60" t="s">
        <v>71</v>
      </c>
      <c r="CM6" s="55" t="s">
        <v>66</v>
      </c>
      <c r="CN6" s="56" t="s">
        <v>67</v>
      </c>
      <c r="CO6" s="57" t="s">
        <v>68</v>
      </c>
      <c r="CP6" s="61" t="s">
        <v>72</v>
      </c>
      <c r="CQ6" s="60" t="s">
        <v>71</v>
      </c>
      <c r="CR6" s="55" t="s">
        <v>66</v>
      </c>
      <c r="CS6" s="56" t="s">
        <v>67</v>
      </c>
      <c r="CT6" s="57" t="s">
        <v>68</v>
      </c>
      <c r="CU6" s="60" t="s">
        <v>71</v>
      </c>
      <c r="CV6" s="55" t="s">
        <v>66</v>
      </c>
      <c r="CW6" s="56" t="s">
        <v>67</v>
      </c>
      <c r="CX6" s="57" t="s">
        <v>68</v>
      </c>
      <c r="CY6" s="61" t="s">
        <v>73</v>
      </c>
      <c r="CZ6" s="60" t="s">
        <v>71</v>
      </c>
      <c r="DA6" s="55" t="s">
        <v>66</v>
      </c>
      <c r="DB6" s="56" t="s">
        <v>67</v>
      </c>
      <c r="DC6" s="57" t="s">
        <v>68</v>
      </c>
      <c r="DD6" s="61" t="s">
        <v>73</v>
      </c>
      <c r="DE6" s="60" t="s">
        <v>71</v>
      </c>
      <c r="DF6" s="55" t="s">
        <v>66</v>
      </c>
      <c r="DG6" s="56" t="s">
        <v>67</v>
      </c>
      <c r="DH6" s="57" t="s">
        <v>68</v>
      </c>
      <c r="DI6" s="61" t="s">
        <v>73</v>
      </c>
      <c r="DJ6" s="60" t="s">
        <v>71</v>
      </c>
      <c r="DK6" s="55" t="s">
        <v>66</v>
      </c>
      <c r="DL6" s="56" t="s">
        <v>67</v>
      </c>
      <c r="DM6" s="57" t="s">
        <v>68</v>
      </c>
      <c r="DN6" s="61" t="s">
        <v>73</v>
      </c>
      <c r="DO6" s="60" t="s">
        <v>71</v>
      </c>
      <c r="DP6" s="55" t="s">
        <v>66</v>
      </c>
      <c r="DQ6" s="56" t="s">
        <v>67</v>
      </c>
      <c r="DR6" s="57" t="s">
        <v>68</v>
      </c>
      <c r="DS6" s="61" t="s">
        <v>73</v>
      </c>
      <c r="DT6" s="60" t="s">
        <v>71</v>
      </c>
      <c r="DU6" s="55" t="s">
        <v>66</v>
      </c>
      <c r="DV6" s="56" t="s">
        <v>67</v>
      </c>
      <c r="DW6" s="57" t="s">
        <v>68</v>
      </c>
      <c r="DX6" s="61" t="s">
        <v>73</v>
      </c>
      <c r="DY6" s="60" t="s">
        <v>71</v>
      </c>
      <c r="DZ6" s="55" t="s">
        <v>66</v>
      </c>
      <c r="EA6" s="56" t="s">
        <v>67</v>
      </c>
      <c r="EB6" s="57" t="s">
        <v>68</v>
      </c>
      <c r="EC6" s="61" t="s">
        <v>73</v>
      </c>
      <c r="ED6" s="60" t="s">
        <v>71</v>
      </c>
      <c r="EE6" s="55" t="s">
        <v>66</v>
      </c>
      <c r="EF6" s="56" t="s">
        <v>67</v>
      </c>
      <c r="EG6" s="57" t="s">
        <v>68</v>
      </c>
      <c r="EH6" s="61" t="s">
        <v>73</v>
      </c>
      <c r="EI6" s="60" t="s">
        <v>71</v>
      </c>
      <c r="EJ6" s="55" t="s">
        <v>66</v>
      </c>
      <c r="EK6" s="56" t="s">
        <v>67</v>
      </c>
      <c r="EL6" s="57" t="s">
        <v>68</v>
      </c>
      <c r="EM6" s="61" t="s">
        <v>73</v>
      </c>
      <c r="EN6" s="60" t="s">
        <v>71</v>
      </c>
      <c r="EO6" s="55" t="s">
        <v>66</v>
      </c>
      <c r="EP6" s="56" t="s">
        <v>67</v>
      </c>
      <c r="EQ6" s="57" t="s">
        <v>68</v>
      </c>
      <c r="ER6" s="61" t="s">
        <v>73</v>
      </c>
      <c r="ES6" s="60" t="s">
        <v>71</v>
      </c>
      <c r="ET6" s="55" t="s">
        <v>66</v>
      </c>
      <c r="EU6" s="56" t="s">
        <v>67</v>
      </c>
      <c r="EV6" s="57" t="s">
        <v>68</v>
      </c>
      <c r="EW6" s="61" t="s">
        <v>73</v>
      </c>
      <c r="EX6" s="60" t="s">
        <v>71</v>
      </c>
      <c r="EY6" s="55" t="s">
        <v>66</v>
      </c>
      <c r="EZ6" s="56" t="s">
        <v>67</v>
      </c>
      <c r="FA6" s="57" t="s">
        <v>68</v>
      </c>
      <c r="FB6" s="60" t="s">
        <v>71</v>
      </c>
      <c r="FC6" s="55" t="s">
        <v>66</v>
      </c>
      <c r="FD6" s="56" t="s">
        <v>67</v>
      </c>
      <c r="FE6" s="57" t="s">
        <v>68</v>
      </c>
      <c r="FF6" s="61" t="s">
        <v>74</v>
      </c>
      <c r="FG6" s="60" t="s">
        <v>71</v>
      </c>
      <c r="FH6" s="55" t="s">
        <v>66</v>
      </c>
      <c r="FI6" s="56" t="s">
        <v>67</v>
      </c>
      <c r="FJ6" s="57" t="s">
        <v>68</v>
      </c>
      <c r="FK6" s="61" t="s">
        <v>74</v>
      </c>
      <c r="FL6" s="60" t="s">
        <v>71</v>
      </c>
      <c r="FM6" s="55" t="s">
        <v>66</v>
      </c>
      <c r="FN6" s="56" t="s">
        <v>67</v>
      </c>
      <c r="FO6" s="57" t="s">
        <v>68</v>
      </c>
      <c r="FP6" s="61" t="s">
        <v>74</v>
      </c>
      <c r="FQ6" s="60" t="s">
        <v>71</v>
      </c>
      <c r="FR6" s="55" t="s">
        <v>66</v>
      </c>
      <c r="FS6" s="56" t="s">
        <v>67</v>
      </c>
      <c r="FT6" s="57" t="s">
        <v>68</v>
      </c>
      <c r="FU6" s="61" t="s">
        <v>74</v>
      </c>
      <c r="FV6" s="60" t="s">
        <v>71</v>
      </c>
      <c r="FW6" s="55" t="s">
        <v>66</v>
      </c>
      <c r="FX6" s="56" t="s">
        <v>67</v>
      </c>
      <c r="FY6" s="57" t="s">
        <v>68</v>
      </c>
      <c r="FZ6" s="61" t="s">
        <v>74</v>
      </c>
      <c r="GA6" s="60" t="s">
        <v>71</v>
      </c>
      <c r="GB6" s="55" t="s">
        <v>66</v>
      </c>
      <c r="GC6" s="56" t="s">
        <v>67</v>
      </c>
      <c r="GD6" s="57" t="s">
        <v>68</v>
      </c>
      <c r="GE6" s="61" t="s">
        <v>74</v>
      </c>
      <c r="GF6" s="60" t="s">
        <v>71</v>
      </c>
      <c r="GG6" s="55" t="s">
        <v>66</v>
      </c>
      <c r="GH6" s="56" t="s">
        <v>67</v>
      </c>
      <c r="GI6" s="57" t="s">
        <v>68</v>
      </c>
      <c r="GJ6" s="61" t="s">
        <v>74</v>
      </c>
      <c r="GK6" s="60" t="s">
        <v>71</v>
      </c>
      <c r="GL6" s="55" t="s">
        <v>66</v>
      </c>
      <c r="GM6" s="56" t="s">
        <v>67</v>
      </c>
      <c r="GN6" s="57" t="s">
        <v>68</v>
      </c>
      <c r="GO6" s="61" t="s">
        <v>74</v>
      </c>
      <c r="GP6" s="60" t="s">
        <v>71</v>
      </c>
      <c r="GQ6" s="55" t="s">
        <v>66</v>
      </c>
      <c r="GR6" s="56" t="s">
        <v>67</v>
      </c>
      <c r="GS6" s="57" t="s">
        <v>68</v>
      </c>
      <c r="GT6" s="61" t="s">
        <v>74</v>
      </c>
      <c r="GU6" s="60" t="s">
        <v>71</v>
      </c>
      <c r="GV6" s="55" t="s">
        <v>66</v>
      </c>
      <c r="GW6" s="56" t="s">
        <v>67</v>
      </c>
      <c r="GX6" s="57" t="s">
        <v>68</v>
      </c>
      <c r="GY6" s="61" t="s">
        <v>74</v>
      </c>
      <c r="GZ6" s="60" t="s">
        <v>71</v>
      </c>
      <c r="HA6" s="55" t="s">
        <v>66</v>
      </c>
      <c r="HB6" s="56" t="s">
        <v>67</v>
      </c>
      <c r="HC6" s="57" t="s">
        <v>68</v>
      </c>
      <c r="HD6" s="61" t="s">
        <v>74</v>
      </c>
      <c r="HE6" s="60" t="s">
        <v>71</v>
      </c>
      <c r="HF6" s="55" t="s">
        <v>66</v>
      </c>
      <c r="HG6" s="56" t="s">
        <v>67</v>
      </c>
      <c r="HH6" s="57" t="s">
        <v>68</v>
      </c>
      <c r="HI6" s="60" t="s">
        <v>71</v>
      </c>
      <c r="HJ6" s="55" t="s">
        <v>66</v>
      </c>
      <c r="HK6" s="56" t="s">
        <v>67</v>
      </c>
      <c r="HL6" s="57" t="s">
        <v>68</v>
      </c>
      <c r="HM6" s="61" t="s">
        <v>75</v>
      </c>
      <c r="HN6" s="60" t="s">
        <v>71</v>
      </c>
      <c r="HO6" s="55" t="s">
        <v>66</v>
      </c>
      <c r="HP6" s="56" t="s">
        <v>67</v>
      </c>
      <c r="HQ6" s="57" t="s">
        <v>68</v>
      </c>
      <c r="HR6" s="61" t="s">
        <v>75</v>
      </c>
      <c r="HS6" s="60" t="s">
        <v>71</v>
      </c>
      <c r="HT6" s="55" t="s">
        <v>66</v>
      </c>
      <c r="HU6" s="56" t="s">
        <v>67</v>
      </c>
      <c r="HV6" s="57" t="s">
        <v>68</v>
      </c>
      <c r="HW6" s="61" t="s">
        <v>75</v>
      </c>
      <c r="HX6" s="60" t="s">
        <v>71</v>
      </c>
      <c r="HY6" s="55" t="s">
        <v>66</v>
      </c>
      <c r="HZ6" s="56" t="s">
        <v>67</v>
      </c>
      <c r="IA6" s="57" t="s">
        <v>68</v>
      </c>
      <c r="IB6" s="61" t="s">
        <v>75</v>
      </c>
      <c r="IC6" s="60" t="s">
        <v>71</v>
      </c>
    </row>
    <row r="7" spans="2:237" ht="12.95" customHeight="1" x14ac:dyDescent="0.25">
      <c r="B7" s="20" t="s">
        <v>76</v>
      </c>
      <c r="C7" s="21"/>
      <c r="D7" s="22"/>
      <c r="E7" s="22"/>
      <c r="F7" s="30">
        <f t="shared" ref="F7:F26" si="0">$E7/$E$3</f>
        <v>0</v>
      </c>
      <c r="G7" s="21"/>
      <c r="H7" s="22"/>
      <c r="I7" s="22" t="str">
        <f>IF(SUM(G7:H7)=0,"-",SUM(G7:H7))</f>
        <v>-</v>
      </c>
      <c r="J7" s="29">
        <f>SUM(E7,I7)</f>
        <v>0</v>
      </c>
      <c r="K7" s="30">
        <f>$J7/$E$3</f>
        <v>0</v>
      </c>
      <c r="L7" s="23"/>
      <c r="M7" s="22"/>
      <c r="N7" s="22" t="str">
        <f>IF(SUM(L7:M7)=0,"-",SUM(L7:M7))</f>
        <v>-</v>
      </c>
      <c r="O7" s="29">
        <f>SUM(J7,N7)</f>
        <v>0</v>
      </c>
      <c r="P7" s="30">
        <f>O7/$E$3</f>
        <v>0</v>
      </c>
      <c r="Q7" s="21"/>
      <c r="R7" s="22">
        <v>6</v>
      </c>
      <c r="S7" s="22">
        <f>IF(SUM(Q7:R7)=0,"-",SUM(Q7:R7))</f>
        <v>6</v>
      </c>
      <c r="T7" s="29">
        <f>SUM(O7,S7)</f>
        <v>6</v>
      </c>
      <c r="U7" s="30">
        <f>T7/$E$3</f>
        <v>5.9999999999999995E-4</v>
      </c>
      <c r="V7" s="23"/>
      <c r="W7" s="22"/>
      <c r="X7" s="22" t="str">
        <f>IF(SUM(V7:W7)=0,"-",SUM(V7:W7))</f>
        <v>-</v>
      </c>
      <c r="Y7" s="29">
        <f>SUM(T7,X7)</f>
        <v>6</v>
      </c>
      <c r="Z7" s="30">
        <f>Y7/$E$3</f>
        <v>5.9999999999999995E-4</v>
      </c>
      <c r="AA7" s="21"/>
      <c r="AB7" s="22">
        <v>2</v>
      </c>
      <c r="AC7" s="22">
        <f>IF(SUM(AA7:AB7)=0,"-",SUM(AA7:AB7))</f>
        <v>2</v>
      </c>
      <c r="AD7" s="29">
        <f>SUM(Y7,AC7)</f>
        <v>8</v>
      </c>
      <c r="AE7" s="30">
        <f>AD7/$E$3</f>
        <v>8.0000000000000004E-4</v>
      </c>
      <c r="AF7" s="23"/>
      <c r="AG7" s="22"/>
      <c r="AH7" s="22" t="str">
        <f>IF(SUM(AF7:AG7)=0,"-",SUM(AF7:AG7))</f>
        <v>-</v>
      </c>
      <c r="AI7" s="29">
        <f>SUM(AD7,AH7)</f>
        <v>8</v>
      </c>
      <c r="AJ7" s="30">
        <f>AI7/$E$3</f>
        <v>8.0000000000000004E-4</v>
      </c>
      <c r="AK7" s="23">
        <v>31</v>
      </c>
      <c r="AL7" s="22"/>
      <c r="AM7" s="36">
        <f>IF(SUM(AK7:AL7)=0,"-",SUM(AK7:AL7))</f>
        <v>31</v>
      </c>
      <c r="AN7" s="43">
        <v>39</v>
      </c>
      <c r="AO7" s="21">
        <v>1</v>
      </c>
      <c r="AP7" s="22">
        <v>1</v>
      </c>
      <c r="AQ7" s="22">
        <f>IF(SUM(AO7:AP7)=0,"-",SUM(AO7:AP7))</f>
        <v>2</v>
      </c>
      <c r="AR7" s="36">
        <f>SUM(AM7,AQ7)</f>
        <v>33</v>
      </c>
      <c r="AS7" s="43">
        <f>SUM(AN7,AQ7)</f>
        <v>41</v>
      </c>
      <c r="AT7" s="21">
        <v>5</v>
      </c>
      <c r="AU7" s="22"/>
      <c r="AV7" s="22">
        <f>IF(SUM(AT7:AU7)=0,"-",SUM(AT7:AU7))</f>
        <v>5</v>
      </c>
      <c r="AW7" s="36">
        <f>SUM(AR7,AV7)</f>
        <v>38</v>
      </c>
      <c r="AX7" s="43">
        <f>SUM(AS7,AV7)</f>
        <v>46</v>
      </c>
      <c r="AY7" s="21"/>
      <c r="AZ7" s="22"/>
      <c r="BA7" s="22" t="str">
        <f>IF(SUM(AY7:AZ7)=0,"-",SUM(AY7:AZ7))</f>
        <v>-</v>
      </c>
      <c r="BB7" s="36">
        <f>SUM(AW7,BA7)</f>
        <v>38</v>
      </c>
      <c r="BC7" s="43">
        <f>SUM(AX7,BA7)</f>
        <v>46</v>
      </c>
      <c r="BD7" s="21"/>
      <c r="BE7" s="22"/>
      <c r="BF7" s="22" t="str">
        <f>IF(SUM(BD7:BE7)=0,"-",SUM(BD7:BE7))</f>
        <v>-</v>
      </c>
      <c r="BG7" s="36">
        <f>SUM(BB7,BF7)</f>
        <v>38</v>
      </c>
      <c r="BH7" s="43">
        <f>SUM(BC7,BF7)</f>
        <v>46</v>
      </c>
      <c r="BI7" s="21"/>
      <c r="BJ7" s="22">
        <v>1</v>
      </c>
      <c r="BK7" s="22">
        <f>IF(SUM(BI7:BJ7)=0,"-",SUM(BI7:BJ7))</f>
        <v>1</v>
      </c>
      <c r="BL7" s="36">
        <f>SUM(BG7,BK7)</f>
        <v>39</v>
      </c>
      <c r="BM7" s="43">
        <f>SUM(BH7,BK7)</f>
        <v>47</v>
      </c>
      <c r="BN7" s="21">
        <v>1</v>
      </c>
      <c r="BO7" s="22"/>
      <c r="BP7" s="22">
        <f>IF(SUM(BN7:BO7)=0,"-",SUM(BN7:BO7))</f>
        <v>1</v>
      </c>
      <c r="BQ7" s="36">
        <f>SUM(BL7,BP7)</f>
        <v>40</v>
      </c>
      <c r="BR7" s="43">
        <f>SUM(BM7,BP7)</f>
        <v>48</v>
      </c>
      <c r="BS7" s="21"/>
      <c r="BT7" s="22"/>
      <c r="BU7" s="22" t="str">
        <f>IF(SUM(BS7:BT7)=0,"-",SUM(BS7:BT7))</f>
        <v>-</v>
      </c>
      <c r="BV7" s="36">
        <f>SUM(BQ7,BU7)</f>
        <v>40</v>
      </c>
      <c r="BW7" s="43">
        <f>SUM(BR7,BU7)</f>
        <v>48</v>
      </c>
      <c r="BX7" s="21">
        <v>2</v>
      </c>
      <c r="BY7" s="22">
        <v>1</v>
      </c>
      <c r="BZ7" s="22">
        <f>IF(SUM(BX7:BY7)=0,"-",SUM(BX7:BY7))</f>
        <v>3</v>
      </c>
      <c r="CA7" s="36">
        <f>SUM(BV7,BZ7)</f>
        <v>43</v>
      </c>
      <c r="CB7" s="43">
        <f>SUM(BW7,BZ7)</f>
        <v>51</v>
      </c>
      <c r="CC7" s="21"/>
      <c r="CD7" s="22"/>
      <c r="CE7" s="22" t="str">
        <f>IF(SUM(CC7:CD7)=0,"-",SUM(CC7:CD7))</f>
        <v>-</v>
      </c>
      <c r="CF7" s="36">
        <f>SUM(CA7,CE7)</f>
        <v>43</v>
      </c>
      <c r="CG7" s="43">
        <f>SUM(CB7,CE7)</f>
        <v>51</v>
      </c>
      <c r="CH7" s="21"/>
      <c r="CI7" s="22"/>
      <c r="CJ7" s="22" t="str">
        <f>IF(SUM(CH7:CI7)=0,"-",SUM(CH7:CI7))</f>
        <v>-</v>
      </c>
      <c r="CK7" s="36">
        <f>SUM(CF7,CJ7)</f>
        <v>43</v>
      </c>
      <c r="CL7" s="43">
        <f>SUM(CG7,CJ7)</f>
        <v>51</v>
      </c>
      <c r="CM7" s="21">
        <v>1</v>
      </c>
      <c r="CN7" s="22">
        <v>2</v>
      </c>
      <c r="CO7" s="22">
        <f>IF(SUM(CM7:CN7)=0,"-",SUM(CM7:CN7))</f>
        <v>3</v>
      </c>
      <c r="CP7" s="36">
        <f>SUM(CK7,CO7)</f>
        <v>46</v>
      </c>
      <c r="CQ7" s="43">
        <f>SUM(CL7,CO7)</f>
        <v>54</v>
      </c>
      <c r="CR7" s="21"/>
      <c r="CS7" s="22"/>
      <c r="CT7" s="22" t="str">
        <f>IF(SUM(CR7:CS7)=0,"-",SUM(CR7:CS7))</f>
        <v>-</v>
      </c>
      <c r="CU7" s="43">
        <f t="shared" ref="CU7:CU26" si="1">SUM(CQ7,CT7)</f>
        <v>54</v>
      </c>
      <c r="CV7" s="21"/>
      <c r="CW7" s="22">
        <v>1</v>
      </c>
      <c r="CX7" s="22">
        <f>IF(SUM(CV7:CW7)=0,"-",SUM(CV7:CW7))</f>
        <v>1</v>
      </c>
      <c r="CY7" s="36">
        <f t="shared" ref="CY7:CY26" si="2">SUM(CT7,CX7)</f>
        <v>1</v>
      </c>
      <c r="CZ7" s="43">
        <f>SUM(CU7,CX7)</f>
        <v>55</v>
      </c>
      <c r="DA7" s="21">
        <v>2</v>
      </c>
      <c r="DB7" s="22"/>
      <c r="DC7" s="22">
        <f>IF(SUM(DA7:DB7)=0,"-",SUM(DA7:DB7))</f>
        <v>2</v>
      </c>
      <c r="DD7" s="36">
        <f t="shared" ref="DD7:DD26" si="3">SUM(CY7,DC7)</f>
        <v>3</v>
      </c>
      <c r="DE7" s="43">
        <f>SUM(CZ7,DC7)</f>
        <v>57</v>
      </c>
      <c r="DF7" s="21"/>
      <c r="DG7" s="22">
        <v>10</v>
      </c>
      <c r="DH7" s="22">
        <f>IF(SUM(DF7:DG7)=0,"-",SUM(DF7:DG7))</f>
        <v>10</v>
      </c>
      <c r="DI7" s="36">
        <f t="shared" ref="DI7:DI26" si="4">SUM(DD7,DH7)</f>
        <v>13</v>
      </c>
      <c r="DJ7" s="43">
        <f>SUM(DE7,DH7)</f>
        <v>67</v>
      </c>
      <c r="DK7" s="21"/>
      <c r="DL7" s="22"/>
      <c r="DM7" s="22" t="str">
        <f>IF(SUM(DK7:DL7)=0,"-",SUM(DK7:DL7))</f>
        <v>-</v>
      </c>
      <c r="DN7" s="36">
        <f t="shared" ref="DN7:DN26" si="5">SUM(DI7,DM7)</f>
        <v>13</v>
      </c>
      <c r="DO7" s="43">
        <f>SUM(DJ7,DM7)</f>
        <v>67</v>
      </c>
      <c r="DP7" s="21">
        <v>7</v>
      </c>
      <c r="DQ7" s="22">
        <v>22</v>
      </c>
      <c r="DR7" s="22">
        <f>IF(SUM(DP7:DQ7)=0,"-",SUM(DP7:DQ7))</f>
        <v>29</v>
      </c>
      <c r="DS7" s="36">
        <f t="shared" ref="DS7:DS26" si="6">SUM(DN7,DR7)</f>
        <v>42</v>
      </c>
      <c r="DT7" s="43">
        <f>SUM(DO7,DR7)</f>
        <v>96</v>
      </c>
      <c r="DU7" s="21"/>
      <c r="DV7" s="22"/>
      <c r="DW7" s="22" t="str">
        <f>IF(SUM(DU7:DV7)=0,"-",SUM(DU7:DV7))</f>
        <v>-</v>
      </c>
      <c r="DX7" s="36">
        <f t="shared" ref="DX7:DX26" si="7">SUM(DS7,DW7)</f>
        <v>42</v>
      </c>
      <c r="DY7" s="43">
        <f>SUM(DT7,DW7)</f>
        <v>96</v>
      </c>
      <c r="DZ7" s="21">
        <v>3</v>
      </c>
      <c r="EA7" s="22"/>
      <c r="EB7" s="22">
        <f>IF(SUM(DZ7:EA7)=0,"-",SUM(DZ7:EA7))</f>
        <v>3</v>
      </c>
      <c r="EC7" s="36">
        <f t="shared" ref="EC7:EC26" si="8">SUM(DX7,EB7)</f>
        <v>45</v>
      </c>
      <c r="ED7" s="43">
        <f>SUM(DY7,EB7)</f>
        <v>99</v>
      </c>
      <c r="EE7" s="21"/>
      <c r="EF7" s="22"/>
      <c r="EG7" s="22" t="str">
        <f>IF(SUM(EE7:EF7)=0,"-",SUM(EE7:EF7))</f>
        <v>-</v>
      </c>
      <c r="EH7" s="36">
        <f t="shared" ref="EH7:EH26" si="9">SUM(EC7,EG7)</f>
        <v>45</v>
      </c>
      <c r="EI7" s="43">
        <f>SUM(ED7,EG7)</f>
        <v>99</v>
      </c>
      <c r="EJ7" s="21">
        <v>1</v>
      </c>
      <c r="EK7" s="22"/>
      <c r="EL7" s="22">
        <f>IF(SUM(EJ7:EK7)=0,"-",SUM(EJ7:EK7))</f>
        <v>1</v>
      </c>
      <c r="EM7" s="36">
        <f t="shared" ref="EM7:EM26" si="10">SUM(EH7,EL7)</f>
        <v>46</v>
      </c>
      <c r="EN7" s="43">
        <f>SUM(EI7,EL7)</f>
        <v>100</v>
      </c>
      <c r="EO7" s="21">
        <v>1</v>
      </c>
      <c r="EP7" s="22"/>
      <c r="EQ7" s="22">
        <f>IF(SUM(EO7:EP7)=0,"-",SUM(EO7:EP7))</f>
        <v>1</v>
      </c>
      <c r="ER7" s="36">
        <f t="shared" ref="ER7:ER26" si="11">SUM(EM7,EQ7)</f>
        <v>47</v>
      </c>
      <c r="ES7" s="43">
        <f>SUM(EN7,EQ7)</f>
        <v>101</v>
      </c>
      <c r="ET7" s="21">
        <v>2</v>
      </c>
      <c r="EU7" s="22"/>
      <c r="EV7" s="22">
        <f>IF(SUM(ET7:EU7)=0,"-",SUM(ET7:EU7))</f>
        <v>2</v>
      </c>
      <c r="EW7" s="36">
        <f>SUM(ER7,EV7)</f>
        <v>49</v>
      </c>
      <c r="EX7" s="43">
        <f>SUM(ES7,EV7)</f>
        <v>103</v>
      </c>
      <c r="EY7" s="21"/>
      <c r="EZ7" s="22"/>
      <c r="FA7" s="22" t="str">
        <f>IF(SUM(EY7:EZ7)=0,"-",SUM(EY7:EZ7))</f>
        <v>-</v>
      </c>
      <c r="FB7" s="43">
        <f t="shared" ref="FB7:FB26" si="12">SUM(EX7,FA7)</f>
        <v>103</v>
      </c>
      <c r="FC7" s="21">
        <v>16</v>
      </c>
      <c r="FD7" s="22">
        <v>16</v>
      </c>
      <c r="FE7" s="22">
        <f>IF(SUM(FC7:FD7)=0,"-",SUM(FC7:FD7))</f>
        <v>32</v>
      </c>
      <c r="FF7" s="36">
        <f t="shared" ref="FF7:FF26" si="13">SUM(FA7,FE7)</f>
        <v>32</v>
      </c>
      <c r="FG7" s="43">
        <f>SUM(FB7,FE7)</f>
        <v>135</v>
      </c>
      <c r="FH7" s="21">
        <v>2</v>
      </c>
      <c r="FI7" s="22">
        <v>1</v>
      </c>
      <c r="FJ7" s="38">
        <f t="shared" ref="FJ7:FJ26" si="14">IF(SUM(FH7:FI7)=0,"-",SUM(FH7:FI7))</f>
        <v>3</v>
      </c>
      <c r="FK7" s="36">
        <f t="shared" ref="FK7:FK26" si="15">SUM(FF7,FJ7)</f>
        <v>35</v>
      </c>
      <c r="FL7" s="43">
        <f>SUM(FG7,FJ7)</f>
        <v>138</v>
      </c>
      <c r="FM7" s="21"/>
      <c r="FN7" s="22">
        <v>3</v>
      </c>
      <c r="FO7" s="38">
        <f t="shared" ref="FO7:FO26" si="16">IF(SUM(FM7:FN7)=0,"-",SUM(FM7:FN7))</f>
        <v>3</v>
      </c>
      <c r="FP7" s="36">
        <f t="shared" ref="FP7:FP26" si="17">SUM(FK7,FO7)</f>
        <v>38</v>
      </c>
      <c r="FQ7" s="43">
        <f>SUM(FL7,FO7)</f>
        <v>141</v>
      </c>
      <c r="FR7" s="21"/>
      <c r="FS7" s="22">
        <v>13</v>
      </c>
      <c r="FT7" s="38">
        <f t="shared" ref="FT7:FT26" si="18">IF(SUM(FR7:FS7)=0,"-",SUM(FR7:FS7))</f>
        <v>13</v>
      </c>
      <c r="FU7" s="36">
        <f t="shared" ref="FU7:FU26" si="19">SUM(FP7,FT7)</f>
        <v>51</v>
      </c>
      <c r="FV7" s="43">
        <f>SUM(FQ7,FT7)</f>
        <v>154</v>
      </c>
      <c r="FW7" s="21"/>
      <c r="FX7" s="22">
        <v>3</v>
      </c>
      <c r="FY7" s="38">
        <f t="shared" ref="FY7:FY26" si="20">IF(SUM(FW7:FX7)=0,"-",SUM(FW7:FX7))</f>
        <v>3</v>
      </c>
      <c r="FZ7" s="36">
        <f t="shared" ref="FZ7:FZ26" si="21">SUM(FU7,FY7)</f>
        <v>54</v>
      </c>
      <c r="GA7" s="43">
        <f>SUM(FV7,FY7)</f>
        <v>157</v>
      </c>
      <c r="GB7" s="21">
        <v>13</v>
      </c>
      <c r="GC7" s="22"/>
      <c r="GD7" s="38">
        <f t="shared" ref="GD7:GD26" si="22">IF(SUM(GB7:GC7)=0,"-",SUM(GB7:GC7))</f>
        <v>13</v>
      </c>
      <c r="GE7" s="36">
        <f t="shared" ref="GE7:GE26" si="23">SUM(FZ7,GD7)</f>
        <v>67</v>
      </c>
      <c r="GF7" s="43">
        <f>SUM(GA7,GD7)</f>
        <v>170</v>
      </c>
      <c r="GG7" s="21"/>
      <c r="GH7" s="22"/>
      <c r="GI7" s="38" t="str">
        <f t="shared" ref="GI7:GI26" si="24">IF(SUM(GG7:GH7)=0,"-",SUM(GG7:GH7))</f>
        <v>-</v>
      </c>
      <c r="GJ7" s="36">
        <f t="shared" ref="GJ7:GJ26" si="25">SUM(GE7,GI7)</f>
        <v>67</v>
      </c>
      <c r="GK7" s="43">
        <f>SUM(GF7,GI7)</f>
        <v>170</v>
      </c>
      <c r="GL7" s="21"/>
      <c r="GM7" s="22"/>
      <c r="GN7" s="38" t="str">
        <f t="shared" ref="GN7:GN26" si="26">IF(SUM(GL7:GM7)=0,"-",SUM(GL7:GM7))</f>
        <v>-</v>
      </c>
      <c r="GO7" s="36">
        <f t="shared" ref="GO7:GO26" si="27">SUM(GJ7,GN7)</f>
        <v>67</v>
      </c>
      <c r="GP7" s="43">
        <f>SUM(GK7,GN7)</f>
        <v>170</v>
      </c>
      <c r="GQ7" s="21"/>
      <c r="GR7" s="22"/>
      <c r="GS7" s="38" t="str">
        <f t="shared" ref="GS7:GS26" si="28">IF(SUM(GQ7:GR7)=0,"-",SUM(GQ7:GR7))</f>
        <v>-</v>
      </c>
      <c r="GT7" s="36">
        <f t="shared" ref="GT7:GT26" si="29">SUM(GO7,GS7)</f>
        <v>67</v>
      </c>
      <c r="GU7" s="43">
        <f>SUM(GP7,GS7)</f>
        <v>170</v>
      </c>
      <c r="GV7" s="21">
        <v>1</v>
      </c>
      <c r="GW7" s="22"/>
      <c r="GX7" s="38">
        <f t="shared" ref="GX7:GX26" si="30">IF(SUM(GV7:GW7)=0,"-",SUM(GV7:GW7))</f>
        <v>1</v>
      </c>
      <c r="GY7" s="36">
        <f t="shared" ref="GY7:GY26" si="31">SUM(GT7,GX7)</f>
        <v>68</v>
      </c>
      <c r="GZ7" s="43">
        <f>SUM(GU7,GX7)</f>
        <v>171</v>
      </c>
      <c r="HA7" s="21"/>
      <c r="HB7" s="22"/>
      <c r="HC7" s="38" t="str">
        <f t="shared" ref="HC7:HC26" si="32">IF(SUM(HA7:HB7)=0,"-",SUM(HA7:HB7))</f>
        <v>-</v>
      </c>
      <c r="HD7" s="36">
        <f t="shared" ref="HD7:HD26" si="33">SUM(GY7,HC7)</f>
        <v>68</v>
      </c>
      <c r="HE7" s="43">
        <f>SUM(GZ7,HC7)</f>
        <v>171</v>
      </c>
      <c r="HF7" s="21">
        <v>1</v>
      </c>
      <c r="HG7" s="22"/>
      <c r="HH7" s="38">
        <f t="shared" ref="HH7:HH26" si="34">IF(SUM(HF7:HG7)=0,"-",SUM(HF7:HG7))</f>
        <v>1</v>
      </c>
      <c r="HI7" s="43">
        <f>SUM(HE7,HH7)</f>
        <v>172</v>
      </c>
      <c r="HJ7" s="21"/>
      <c r="HK7" s="22">
        <v>1</v>
      </c>
      <c r="HL7" s="38">
        <f t="shared" ref="HL7:HL26" si="35">IF(SUM(HJ7:HK7)=0,"-",SUM(HJ7:HK7))</f>
        <v>1</v>
      </c>
      <c r="HM7" s="36">
        <f t="shared" ref="HM7:HM26" si="36">SUM(HH7,HL7)</f>
        <v>2</v>
      </c>
      <c r="HN7" s="43">
        <f>SUM(HI7,HL7)</f>
        <v>173</v>
      </c>
      <c r="HO7" s="21"/>
      <c r="HP7" s="22">
        <v>1</v>
      </c>
      <c r="HQ7" s="38">
        <f t="shared" ref="HQ7:HQ26" si="37">IF(SUM(HO7:HP7)=0,"-",SUM(HO7:HP7))</f>
        <v>1</v>
      </c>
      <c r="HR7" s="36">
        <f t="shared" ref="HR7:HR26" si="38">SUM(HM7,HQ7)</f>
        <v>3</v>
      </c>
      <c r="HS7" s="43">
        <f>SUM(HN7,HQ7)</f>
        <v>174</v>
      </c>
      <c r="HT7" s="21">
        <v>2</v>
      </c>
      <c r="HU7" s="22"/>
      <c r="HV7" s="38">
        <f t="shared" ref="HV7:HV26" si="39">IF(SUM(HT7:HU7)=0,"-",SUM(HT7:HU7))</f>
        <v>2</v>
      </c>
      <c r="HW7" s="36">
        <f t="shared" ref="HW7:HW26" si="40">SUM(HR7,HV7)</f>
        <v>5</v>
      </c>
      <c r="HX7" s="43">
        <f>SUM(HS7,HV7)</f>
        <v>176</v>
      </c>
      <c r="HY7" s="21"/>
      <c r="HZ7" s="22"/>
      <c r="IA7" s="38" t="str">
        <f t="shared" ref="IA7:IA26" si="41">IF(SUM(HY7:HZ7)=0,"-",SUM(HY7:HZ7))</f>
        <v>-</v>
      </c>
      <c r="IB7" s="36">
        <f t="shared" ref="IB7:IB26" si="42">SUM(HW7,IA7)</f>
        <v>5</v>
      </c>
      <c r="IC7" s="43">
        <f>SUM(HX7,IA7)</f>
        <v>176</v>
      </c>
    </row>
    <row r="8" spans="2:237" ht="12.95" customHeight="1" x14ac:dyDescent="0.25">
      <c r="B8" s="20" t="s">
        <v>77</v>
      </c>
      <c r="C8" s="21"/>
      <c r="D8" s="22">
        <v>74</v>
      </c>
      <c r="E8" s="22">
        <v>74</v>
      </c>
      <c r="F8" s="30">
        <f t="shared" si="0"/>
        <v>7.4000000000000003E-3</v>
      </c>
      <c r="G8" s="21"/>
      <c r="H8" s="22">
        <v>27</v>
      </c>
      <c r="I8" s="22">
        <f t="shared" ref="I8:I26" si="43">IF(SUM(G8:H8)=0,"-",SUM(G8:H8))</f>
        <v>27</v>
      </c>
      <c r="J8" s="29">
        <f t="shared" ref="J8:J26" si="44">SUM(E8,I8)</f>
        <v>101</v>
      </c>
      <c r="K8" s="30">
        <f t="shared" ref="K8:K26" si="45">$J8/$E$3</f>
        <v>1.01E-2</v>
      </c>
      <c r="L8" s="23"/>
      <c r="M8" s="22"/>
      <c r="N8" s="22" t="str">
        <f t="shared" ref="N8:N26" si="46">IF(SUM(L8:M8)=0,"-",SUM(L8:M8))</f>
        <v>-</v>
      </c>
      <c r="O8" s="29">
        <f t="shared" ref="O8:O26" si="47">SUM(J8,N8)</f>
        <v>101</v>
      </c>
      <c r="P8" s="30">
        <f t="shared" ref="P8:P26" si="48">O8/$E$3</f>
        <v>1.01E-2</v>
      </c>
      <c r="Q8" s="21"/>
      <c r="R8" s="22">
        <v>7</v>
      </c>
      <c r="S8" s="22">
        <f t="shared" ref="S8:S26" si="49">IF(SUM(Q8:R8)=0,"-",SUM(Q8:R8))</f>
        <v>7</v>
      </c>
      <c r="T8" s="29">
        <f t="shared" ref="T8:T26" si="50">SUM(O8,S8)</f>
        <v>108</v>
      </c>
      <c r="U8" s="30">
        <f t="shared" ref="U8:U26" si="51">T8/$E$3</f>
        <v>1.0800000000000001E-2</v>
      </c>
      <c r="V8" s="23">
        <v>8</v>
      </c>
      <c r="W8" s="22"/>
      <c r="X8" s="22">
        <f t="shared" ref="X8:X26" si="52">IF(SUM(V8:W8)=0,"-",SUM(V8:W8))</f>
        <v>8</v>
      </c>
      <c r="Y8" s="29">
        <f t="shared" ref="Y8:Y26" si="53">SUM(T8,X8)</f>
        <v>116</v>
      </c>
      <c r="Z8" s="30">
        <f t="shared" ref="Z8:Z26" si="54">Y8/$E$3</f>
        <v>1.1599999999999999E-2</v>
      </c>
      <c r="AA8" s="21"/>
      <c r="AB8" s="22">
        <v>1</v>
      </c>
      <c r="AC8" s="22">
        <f t="shared" ref="AC8:AC26" si="55">IF(SUM(AA8:AB8)=0,"-",SUM(AA8:AB8))</f>
        <v>1</v>
      </c>
      <c r="AD8" s="29">
        <f t="shared" ref="AD8:AD26" si="56">SUM(Y8,AC8)</f>
        <v>117</v>
      </c>
      <c r="AE8" s="30">
        <f t="shared" ref="AE8:AE26" si="57">AD8/$E$3</f>
        <v>1.17E-2</v>
      </c>
      <c r="AF8" s="23"/>
      <c r="AG8" s="22"/>
      <c r="AH8" s="22" t="str">
        <f t="shared" ref="AH8:AH26" si="58">IF(SUM(AF8:AG8)=0,"-",SUM(AF8:AG8))</f>
        <v>-</v>
      </c>
      <c r="AI8" s="29">
        <f t="shared" ref="AI8:AI26" si="59">SUM(AD8,AH8)</f>
        <v>117</v>
      </c>
      <c r="AJ8" s="30">
        <f t="shared" ref="AJ8:AJ26" si="60">AI8/$E$3</f>
        <v>1.17E-2</v>
      </c>
      <c r="AK8" s="23"/>
      <c r="AL8" s="22"/>
      <c r="AM8" s="36"/>
      <c r="AN8" s="43">
        <v>119</v>
      </c>
      <c r="AO8" s="21"/>
      <c r="AP8" s="22"/>
      <c r="AQ8" s="22" t="str">
        <f t="shared" ref="AQ8:AQ26" si="61">IF(SUM(AO8:AP8)=0,"-",SUM(AO8:AP8))</f>
        <v>-</v>
      </c>
      <c r="AR8" s="36">
        <f t="shared" ref="AR8:AR26" si="62">SUM(AM8,AQ8)</f>
        <v>0</v>
      </c>
      <c r="AS8" s="43">
        <f t="shared" ref="AS8:AS26" si="63">SUM(AN8,AQ8)</f>
        <v>119</v>
      </c>
      <c r="AT8" s="21"/>
      <c r="AU8" s="22">
        <v>101</v>
      </c>
      <c r="AV8" s="22">
        <f t="shared" ref="AV8:AV26" si="64">IF(SUM(AT8:AU8)=0,"-",SUM(AT8:AU8))</f>
        <v>101</v>
      </c>
      <c r="AW8" s="36">
        <f t="shared" ref="AW8:AW26" si="65">SUM(AR8,AV8)</f>
        <v>101</v>
      </c>
      <c r="AX8" s="43">
        <f t="shared" ref="AX8:AX26" si="66">SUM(AS8,AV8)</f>
        <v>220</v>
      </c>
      <c r="AY8" s="21"/>
      <c r="AZ8" s="22">
        <v>116</v>
      </c>
      <c r="BA8" s="22">
        <f t="shared" ref="BA8:BA26" si="67">IF(SUM(AY8:AZ8)=0,"-",SUM(AY8:AZ8))</f>
        <v>116</v>
      </c>
      <c r="BB8" s="36">
        <f t="shared" ref="BB8:BB26" si="68">SUM(AW8,BA8)</f>
        <v>217</v>
      </c>
      <c r="BC8" s="43">
        <f t="shared" ref="BC8:BC26" si="69">SUM(AX8,BA8)</f>
        <v>336</v>
      </c>
      <c r="BD8" s="21"/>
      <c r="BE8" s="22"/>
      <c r="BF8" s="22" t="str">
        <f t="shared" ref="BF8:BF26" si="70">IF(SUM(BD8:BE8)=0,"-",SUM(BD8:BE8))</f>
        <v>-</v>
      </c>
      <c r="BG8" s="36">
        <f t="shared" ref="BG8:BG26" si="71">SUM(BB8,BF8)</f>
        <v>217</v>
      </c>
      <c r="BH8" s="43">
        <f t="shared" ref="BH8:BH26" si="72">SUM(BC8,BF8)</f>
        <v>336</v>
      </c>
      <c r="BI8" s="21">
        <v>27</v>
      </c>
      <c r="BJ8" s="22"/>
      <c r="BK8" s="22">
        <f t="shared" ref="BK8:BK26" si="73">IF(SUM(BI8:BJ8)=0,"-",SUM(BI8:BJ8))</f>
        <v>27</v>
      </c>
      <c r="BL8" s="36">
        <f t="shared" ref="BL8:BL26" si="74">SUM(BG8,BK8)</f>
        <v>244</v>
      </c>
      <c r="BM8" s="43">
        <f t="shared" ref="BM8:BM26" si="75">SUM(BH8,BK8)</f>
        <v>363</v>
      </c>
      <c r="BN8" s="21">
        <v>1</v>
      </c>
      <c r="BO8" s="22"/>
      <c r="BP8" s="22">
        <f t="shared" ref="BP8:BP26" si="76">IF(SUM(BN8:BO8)=0,"-",SUM(BN8:BO8))</f>
        <v>1</v>
      </c>
      <c r="BQ8" s="36">
        <f t="shared" ref="BQ8:BQ26" si="77">SUM(BL8,BP8)</f>
        <v>245</v>
      </c>
      <c r="BR8" s="43">
        <f t="shared" ref="BR8:BR26" si="78">SUM(BM8,BP8)</f>
        <v>364</v>
      </c>
      <c r="BS8" s="21">
        <v>2</v>
      </c>
      <c r="BT8" s="22"/>
      <c r="BU8" s="22">
        <f t="shared" ref="BU8:BU26" si="79">IF(SUM(BS8:BT8)=0,"-",SUM(BS8:BT8))</f>
        <v>2</v>
      </c>
      <c r="BV8" s="36">
        <f t="shared" ref="BV8:BV26" si="80">SUM(BQ8,BU8)</f>
        <v>247</v>
      </c>
      <c r="BW8" s="43">
        <f t="shared" ref="BW8:BW26" si="81">SUM(BR8,BU8)</f>
        <v>366</v>
      </c>
      <c r="BX8" s="21">
        <v>3</v>
      </c>
      <c r="BY8" s="22"/>
      <c r="BZ8" s="22">
        <f t="shared" ref="BZ8:BZ26" si="82">IF(SUM(BX8:BY8)=0,"-",SUM(BX8:BY8))</f>
        <v>3</v>
      </c>
      <c r="CA8" s="36">
        <f t="shared" ref="CA8:CA26" si="83">SUM(BV8,BZ8)</f>
        <v>250</v>
      </c>
      <c r="CB8" s="43">
        <f t="shared" ref="CB8:CB26" si="84">SUM(BW8,BZ8)</f>
        <v>369</v>
      </c>
      <c r="CC8" s="21"/>
      <c r="CD8" s="22"/>
      <c r="CE8" s="22" t="str">
        <f t="shared" ref="CE8:CE26" si="85">IF(SUM(CC8:CD8)=0,"-",SUM(CC8:CD8))</f>
        <v>-</v>
      </c>
      <c r="CF8" s="36">
        <f t="shared" ref="CF8:CF26" si="86">SUM(CA8,CE8)</f>
        <v>250</v>
      </c>
      <c r="CG8" s="43">
        <f t="shared" ref="CG8:CG26" si="87">SUM(CB8,CE8)</f>
        <v>369</v>
      </c>
      <c r="CH8" s="21">
        <v>8</v>
      </c>
      <c r="CI8" s="22">
        <v>102</v>
      </c>
      <c r="CJ8" s="22">
        <f t="shared" ref="CJ8:CJ26" si="88">IF(SUM(CH8:CI8)=0,"-",SUM(CH8:CI8))</f>
        <v>110</v>
      </c>
      <c r="CK8" s="36">
        <f t="shared" ref="CK8:CK26" si="89">SUM(CF8,CJ8)</f>
        <v>360</v>
      </c>
      <c r="CL8" s="43">
        <f t="shared" ref="CL8:CL26" si="90">SUM(CG8,CJ8)</f>
        <v>479</v>
      </c>
      <c r="CM8" s="21">
        <v>2</v>
      </c>
      <c r="CN8" s="22">
        <v>1</v>
      </c>
      <c r="CO8" s="22">
        <f t="shared" ref="CO8:CO26" si="91">IF(SUM(CM8:CN8)=0,"-",SUM(CM8:CN8))</f>
        <v>3</v>
      </c>
      <c r="CP8" s="36">
        <f t="shared" ref="CP8:CP26" si="92">SUM(CK8,CO8)</f>
        <v>363</v>
      </c>
      <c r="CQ8" s="43">
        <f t="shared" ref="CQ8:CQ26" si="93">SUM(CL8,CO8)</f>
        <v>482</v>
      </c>
      <c r="CR8" s="21">
        <v>4</v>
      </c>
      <c r="CS8" s="22"/>
      <c r="CT8" s="22">
        <f t="shared" ref="CT8:CT26" si="94">IF(SUM(CR8:CS8)=0,"-",SUM(CR8:CS8))</f>
        <v>4</v>
      </c>
      <c r="CU8" s="43">
        <f t="shared" si="1"/>
        <v>486</v>
      </c>
      <c r="CV8" s="21"/>
      <c r="CW8" s="22"/>
      <c r="CX8" s="22" t="str">
        <f t="shared" ref="CX8:CX26" si="95">IF(SUM(CV8:CW8)=0,"-",SUM(CV8:CW8))</f>
        <v>-</v>
      </c>
      <c r="CY8" s="36">
        <f t="shared" si="2"/>
        <v>4</v>
      </c>
      <c r="CZ8" s="43">
        <f t="shared" ref="CZ8:CZ26" si="96">SUM(CU8,CX8)</f>
        <v>486</v>
      </c>
      <c r="DA8" s="21">
        <v>3</v>
      </c>
      <c r="DB8" s="22"/>
      <c r="DC8" s="22">
        <f t="shared" ref="DC8:DC26" si="97">IF(SUM(DA8:DB8)=0,"-",SUM(DA8:DB8))</f>
        <v>3</v>
      </c>
      <c r="DD8" s="36">
        <f t="shared" si="3"/>
        <v>7</v>
      </c>
      <c r="DE8" s="43">
        <f t="shared" ref="DE8:DE26" si="98">SUM(CZ8,DC8)</f>
        <v>489</v>
      </c>
      <c r="DF8" s="21"/>
      <c r="DG8" s="22">
        <v>1</v>
      </c>
      <c r="DH8" s="22">
        <f t="shared" ref="DH8:DH26" si="99">IF(SUM(DF8:DG8)=0,"-",SUM(DF8:DG8))</f>
        <v>1</v>
      </c>
      <c r="DI8" s="36">
        <f t="shared" si="4"/>
        <v>8</v>
      </c>
      <c r="DJ8" s="43">
        <f t="shared" ref="DJ8:DJ26" si="100">SUM(DE8,DH8)</f>
        <v>490</v>
      </c>
      <c r="DK8" s="21"/>
      <c r="DL8" s="22"/>
      <c r="DM8" s="22" t="str">
        <f t="shared" ref="DM8:DM26" si="101">IF(SUM(DK8:DL8)=0,"-",SUM(DK8:DL8))</f>
        <v>-</v>
      </c>
      <c r="DN8" s="36">
        <f t="shared" si="5"/>
        <v>8</v>
      </c>
      <c r="DO8" s="43">
        <f t="shared" ref="DO8:DO26" si="102">SUM(DJ8,DM8)</f>
        <v>490</v>
      </c>
      <c r="DP8" s="21"/>
      <c r="DQ8" s="22">
        <v>228</v>
      </c>
      <c r="DR8" s="22">
        <f t="shared" ref="DR8:DR26" si="103">IF(SUM(DP8:DQ8)=0,"-",SUM(DP8:DQ8))</f>
        <v>228</v>
      </c>
      <c r="DS8" s="36">
        <f t="shared" si="6"/>
        <v>236</v>
      </c>
      <c r="DT8" s="43">
        <f t="shared" ref="DT8:DT26" si="104">SUM(DO8,DR8)</f>
        <v>718</v>
      </c>
      <c r="DU8" s="21"/>
      <c r="DV8" s="22"/>
      <c r="DW8" s="22" t="str">
        <f t="shared" ref="DW8:DW26" si="105">IF(SUM(DU8:DV8)=0,"-",SUM(DU8:DV8))</f>
        <v>-</v>
      </c>
      <c r="DX8" s="36">
        <f t="shared" si="7"/>
        <v>236</v>
      </c>
      <c r="DY8" s="43">
        <f t="shared" ref="DY8:DY26" si="106">SUM(DT8,DW8)</f>
        <v>718</v>
      </c>
      <c r="DZ8" s="21">
        <v>7</v>
      </c>
      <c r="EA8" s="22"/>
      <c r="EB8" s="22">
        <f t="shared" ref="EB8:EB26" si="107">IF(SUM(DZ8:EA8)=0,"-",SUM(DZ8:EA8))</f>
        <v>7</v>
      </c>
      <c r="EC8" s="36">
        <f t="shared" si="8"/>
        <v>243</v>
      </c>
      <c r="ED8" s="43">
        <f t="shared" ref="ED8:ED26" si="108">SUM(DY8,EB8)</f>
        <v>725</v>
      </c>
      <c r="EE8" s="21"/>
      <c r="EF8" s="22"/>
      <c r="EG8" s="22" t="str">
        <f t="shared" ref="EG8:EG26" si="109">IF(SUM(EE8:EF8)=0,"-",SUM(EE8:EF8))</f>
        <v>-</v>
      </c>
      <c r="EH8" s="36">
        <f t="shared" si="9"/>
        <v>243</v>
      </c>
      <c r="EI8" s="43">
        <f t="shared" ref="EI8:EI26" si="110">SUM(ED8,EG8)</f>
        <v>725</v>
      </c>
      <c r="EJ8" s="21">
        <v>2</v>
      </c>
      <c r="EK8" s="22">
        <v>28</v>
      </c>
      <c r="EL8" s="22">
        <f t="shared" ref="EL8:EL26" si="111">IF(SUM(EJ8:EK8)=0,"-",SUM(EJ8:EK8))</f>
        <v>30</v>
      </c>
      <c r="EM8" s="36">
        <f t="shared" si="10"/>
        <v>273</v>
      </c>
      <c r="EN8" s="43">
        <f t="shared" ref="EN8:EN26" si="112">SUM(EI8,EL8)</f>
        <v>755</v>
      </c>
      <c r="EO8" s="21"/>
      <c r="EP8" s="22">
        <v>75</v>
      </c>
      <c r="EQ8" s="22">
        <f t="shared" ref="EQ8:EQ26" si="113">IF(SUM(EO8:EP8)=0,"-",SUM(EO8:EP8))</f>
        <v>75</v>
      </c>
      <c r="ER8" s="36">
        <f t="shared" si="11"/>
        <v>348</v>
      </c>
      <c r="ES8" s="43">
        <f t="shared" ref="ES8:ES26" si="114">SUM(EN8,EQ8)</f>
        <v>830</v>
      </c>
      <c r="ET8" s="21"/>
      <c r="EU8" s="22">
        <v>117</v>
      </c>
      <c r="EV8" s="22">
        <f t="shared" ref="EV8:EV26" si="115">IF(SUM(ET8:EU8)=0,"-",SUM(ET8:EU8))</f>
        <v>117</v>
      </c>
      <c r="EW8" s="36">
        <f t="shared" ref="EW8:EW26" si="116">SUM(ER8,EV8)</f>
        <v>465</v>
      </c>
      <c r="EX8" s="43">
        <f t="shared" ref="EX8:EX26" si="117">SUM(ES8,EV8)</f>
        <v>947</v>
      </c>
      <c r="EY8" s="21">
        <v>5</v>
      </c>
      <c r="EZ8" s="22">
        <v>88</v>
      </c>
      <c r="FA8" s="22">
        <f t="shared" ref="FA8:FA26" si="118">IF(SUM(EY8:EZ8)=0,"-",SUM(EY8:EZ8))</f>
        <v>93</v>
      </c>
      <c r="FB8" s="43">
        <f t="shared" si="12"/>
        <v>1040</v>
      </c>
      <c r="FC8" s="21"/>
      <c r="FD8" s="22">
        <v>219</v>
      </c>
      <c r="FE8" s="22">
        <f t="shared" ref="FE8:FE26" si="119">IF(SUM(FC8:FD8)=0,"-",SUM(FC8:FD8))</f>
        <v>219</v>
      </c>
      <c r="FF8" s="36">
        <f t="shared" si="13"/>
        <v>312</v>
      </c>
      <c r="FG8" s="43">
        <f t="shared" ref="FG8:FG26" si="120">SUM(FB8,FE8)</f>
        <v>1259</v>
      </c>
      <c r="FH8" s="21"/>
      <c r="FI8" s="22">
        <v>80</v>
      </c>
      <c r="FJ8" s="38">
        <f t="shared" si="14"/>
        <v>80</v>
      </c>
      <c r="FK8" s="36">
        <f t="shared" si="15"/>
        <v>392</v>
      </c>
      <c r="FL8" s="43">
        <f t="shared" ref="FL8:FL26" si="121">SUM(FG8,FJ8)</f>
        <v>1339</v>
      </c>
      <c r="FM8" s="21"/>
      <c r="FN8" s="22">
        <v>416</v>
      </c>
      <c r="FO8" s="38">
        <f t="shared" si="16"/>
        <v>416</v>
      </c>
      <c r="FP8" s="36">
        <f t="shared" si="17"/>
        <v>808</v>
      </c>
      <c r="FQ8" s="43">
        <f t="shared" ref="FQ8:FQ26" si="122">SUM(FL8,FO8)</f>
        <v>1755</v>
      </c>
      <c r="FR8" s="21"/>
      <c r="FS8" s="22">
        <v>25</v>
      </c>
      <c r="FT8" s="38">
        <f t="shared" si="18"/>
        <v>25</v>
      </c>
      <c r="FU8" s="36">
        <f t="shared" si="19"/>
        <v>833</v>
      </c>
      <c r="FV8" s="43">
        <f t="shared" ref="FV8:FV26" si="123">SUM(FQ8,FT8)</f>
        <v>1780</v>
      </c>
      <c r="FW8" s="21">
        <v>15</v>
      </c>
      <c r="FX8" s="22">
        <v>15</v>
      </c>
      <c r="FY8" s="38">
        <f t="shared" si="20"/>
        <v>30</v>
      </c>
      <c r="FZ8" s="36">
        <f t="shared" si="21"/>
        <v>863</v>
      </c>
      <c r="GA8" s="43">
        <f t="shared" ref="GA8:GA26" si="124">SUM(FV8,FY8)</f>
        <v>1810</v>
      </c>
      <c r="GB8" s="21"/>
      <c r="GC8" s="22">
        <v>1</v>
      </c>
      <c r="GD8" s="38">
        <f t="shared" si="22"/>
        <v>1</v>
      </c>
      <c r="GE8" s="36">
        <f t="shared" si="23"/>
        <v>864</v>
      </c>
      <c r="GF8" s="43">
        <f t="shared" ref="GF8:GF26" si="125">SUM(GA8,GD8)</f>
        <v>1811</v>
      </c>
      <c r="GG8" s="21">
        <v>5</v>
      </c>
      <c r="GH8" s="22">
        <v>3</v>
      </c>
      <c r="GI8" s="38">
        <f t="shared" si="24"/>
        <v>8</v>
      </c>
      <c r="GJ8" s="36">
        <f t="shared" si="25"/>
        <v>872</v>
      </c>
      <c r="GK8" s="43">
        <f t="shared" ref="GK8:GK26" si="126">SUM(GF8,GI8)</f>
        <v>1819</v>
      </c>
      <c r="GL8" s="21"/>
      <c r="GM8" s="22"/>
      <c r="GN8" s="38" t="str">
        <f t="shared" si="26"/>
        <v>-</v>
      </c>
      <c r="GO8" s="36">
        <f t="shared" si="27"/>
        <v>872</v>
      </c>
      <c r="GP8" s="43">
        <f t="shared" ref="GP8:GP26" si="127">SUM(GK8,GN8)</f>
        <v>1819</v>
      </c>
      <c r="GQ8" s="21">
        <v>10</v>
      </c>
      <c r="GR8" s="22"/>
      <c r="GS8" s="38">
        <f t="shared" si="28"/>
        <v>10</v>
      </c>
      <c r="GT8" s="36">
        <f t="shared" si="29"/>
        <v>882</v>
      </c>
      <c r="GU8" s="43">
        <f t="shared" ref="GU8:GU26" si="128">SUM(GP8,GS8)</f>
        <v>1829</v>
      </c>
      <c r="GV8" s="21">
        <v>1</v>
      </c>
      <c r="GW8" s="22"/>
      <c r="GX8" s="38">
        <f t="shared" si="30"/>
        <v>1</v>
      </c>
      <c r="GY8" s="36">
        <f t="shared" si="31"/>
        <v>883</v>
      </c>
      <c r="GZ8" s="43">
        <f t="shared" ref="GZ8:GZ26" si="129">SUM(GU8,GX8)</f>
        <v>1830</v>
      </c>
      <c r="HA8" s="21"/>
      <c r="HB8" s="22"/>
      <c r="HC8" s="38" t="str">
        <f t="shared" si="32"/>
        <v>-</v>
      </c>
      <c r="HD8" s="36">
        <f t="shared" si="33"/>
        <v>883</v>
      </c>
      <c r="HE8" s="43">
        <f t="shared" ref="HE8:HE26" si="130">SUM(GZ8,HC8)</f>
        <v>1830</v>
      </c>
      <c r="HF8" s="21">
        <v>5</v>
      </c>
      <c r="HG8" s="22">
        <v>1</v>
      </c>
      <c r="HH8" s="38">
        <f t="shared" si="34"/>
        <v>6</v>
      </c>
      <c r="HI8" s="43">
        <f t="shared" ref="HI8:HI26" si="131">SUM(HE8,HH8)</f>
        <v>1836</v>
      </c>
      <c r="HJ8" s="21">
        <v>7</v>
      </c>
      <c r="HK8" s="22">
        <v>73</v>
      </c>
      <c r="HL8" s="38">
        <f t="shared" si="35"/>
        <v>80</v>
      </c>
      <c r="HM8" s="36">
        <f t="shared" si="36"/>
        <v>86</v>
      </c>
      <c r="HN8" s="43">
        <f t="shared" ref="HN8:HN26" si="132">SUM(HI8,HL8)</f>
        <v>1916</v>
      </c>
      <c r="HO8" s="21"/>
      <c r="HP8" s="22">
        <v>10</v>
      </c>
      <c r="HQ8" s="38">
        <f t="shared" si="37"/>
        <v>10</v>
      </c>
      <c r="HR8" s="36">
        <f t="shared" si="38"/>
        <v>96</v>
      </c>
      <c r="HS8" s="43">
        <f t="shared" ref="HS8:HS26" si="133">SUM(HN8,HQ8)</f>
        <v>1926</v>
      </c>
      <c r="HT8" s="21"/>
      <c r="HU8" s="22"/>
      <c r="HV8" s="38" t="str">
        <f t="shared" si="39"/>
        <v>-</v>
      </c>
      <c r="HW8" s="36">
        <f t="shared" si="40"/>
        <v>96</v>
      </c>
      <c r="HX8" s="43">
        <f t="shared" ref="HX8:HX26" si="134">SUM(HS8,HV8)</f>
        <v>1926</v>
      </c>
      <c r="HY8" s="21">
        <v>1</v>
      </c>
      <c r="HZ8" s="22">
        <v>11</v>
      </c>
      <c r="IA8" s="38">
        <f t="shared" si="41"/>
        <v>12</v>
      </c>
      <c r="IB8" s="36">
        <f t="shared" si="42"/>
        <v>108</v>
      </c>
      <c r="IC8" s="43">
        <f t="shared" ref="IC8:IC26" si="135">SUM(HX8,IA8)</f>
        <v>1938</v>
      </c>
    </row>
    <row r="9" spans="2:237" ht="12.95" customHeight="1" x14ac:dyDescent="0.25">
      <c r="B9" s="20" t="s">
        <v>78</v>
      </c>
      <c r="C9" s="21"/>
      <c r="D9" s="22">
        <v>28</v>
      </c>
      <c r="E9" s="22">
        <v>28</v>
      </c>
      <c r="F9" s="30">
        <f t="shared" si="0"/>
        <v>2.8E-3</v>
      </c>
      <c r="G9" s="21"/>
      <c r="H9" s="22">
        <v>137</v>
      </c>
      <c r="I9" s="22">
        <f t="shared" si="43"/>
        <v>137</v>
      </c>
      <c r="J9" s="29">
        <f t="shared" si="44"/>
        <v>165</v>
      </c>
      <c r="K9" s="30">
        <f t="shared" si="45"/>
        <v>1.6500000000000001E-2</v>
      </c>
      <c r="L9" s="23"/>
      <c r="M9" s="22"/>
      <c r="N9" s="22" t="str">
        <f t="shared" si="46"/>
        <v>-</v>
      </c>
      <c r="O9" s="29">
        <f t="shared" si="47"/>
        <v>165</v>
      </c>
      <c r="P9" s="30">
        <f t="shared" si="48"/>
        <v>1.6500000000000001E-2</v>
      </c>
      <c r="Q9" s="21">
        <v>1</v>
      </c>
      <c r="R9" s="22">
        <v>1</v>
      </c>
      <c r="S9" s="22">
        <f t="shared" si="49"/>
        <v>2</v>
      </c>
      <c r="T9" s="29">
        <f t="shared" si="50"/>
        <v>167</v>
      </c>
      <c r="U9" s="30">
        <f t="shared" si="51"/>
        <v>1.67E-2</v>
      </c>
      <c r="V9" s="23">
        <v>2</v>
      </c>
      <c r="W9" s="22"/>
      <c r="X9" s="22">
        <f t="shared" si="52"/>
        <v>2</v>
      </c>
      <c r="Y9" s="29">
        <f t="shared" si="53"/>
        <v>169</v>
      </c>
      <c r="Z9" s="30">
        <f t="shared" si="54"/>
        <v>1.6899999999999998E-2</v>
      </c>
      <c r="AA9" s="21">
        <v>3</v>
      </c>
      <c r="AB9" s="22">
        <v>63</v>
      </c>
      <c r="AC9" s="22">
        <f t="shared" si="55"/>
        <v>66</v>
      </c>
      <c r="AD9" s="29">
        <f t="shared" si="56"/>
        <v>235</v>
      </c>
      <c r="AE9" s="30">
        <f t="shared" si="57"/>
        <v>2.35E-2</v>
      </c>
      <c r="AF9" s="23"/>
      <c r="AG9" s="22">
        <v>164</v>
      </c>
      <c r="AH9" s="22">
        <f t="shared" si="58"/>
        <v>164</v>
      </c>
      <c r="AI9" s="29">
        <f t="shared" si="59"/>
        <v>399</v>
      </c>
      <c r="AJ9" s="30">
        <f t="shared" si="60"/>
        <v>3.9899999999999998E-2</v>
      </c>
      <c r="AK9" s="23">
        <v>4</v>
      </c>
      <c r="AL9" s="22">
        <v>84</v>
      </c>
      <c r="AM9" s="36">
        <f t="shared" ref="AM9:AM26" si="136">IF(SUM(AK9:AL9)=0,"-",SUM(AK9:AL9))</f>
        <v>88</v>
      </c>
      <c r="AN9" s="43">
        <v>513</v>
      </c>
      <c r="AO9" s="21">
        <v>2</v>
      </c>
      <c r="AP9" s="22">
        <v>2</v>
      </c>
      <c r="AQ9" s="22">
        <f t="shared" si="61"/>
        <v>4</v>
      </c>
      <c r="AR9" s="36">
        <f t="shared" si="62"/>
        <v>92</v>
      </c>
      <c r="AS9" s="43">
        <f t="shared" si="63"/>
        <v>517</v>
      </c>
      <c r="AT9" s="21">
        <v>3</v>
      </c>
      <c r="AU9" s="22">
        <v>4</v>
      </c>
      <c r="AV9" s="22">
        <f t="shared" si="64"/>
        <v>7</v>
      </c>
      <c r="AW9" s="36">
        <f t="shared" si="65"/>
        <v>99</v>
      </c>
      <c r="AX9" s="43">
        <f t="shared" si="66"/>
        <v>524</v>
      </c>
      <c r="AY9" s="21">
        <v>1</v>
      </c>
      <c r="AZ9" s="22">
        <v>1</v>
      </c>
      <c r="BA9" s="22">
        <f t="shared" si="67"/>
        <v>2</v>
      </c>
      <c r="BB9" s="36">
        <f t="shared" si="68"/>
        <v>101</v>
      </c>
      <c r="BC9" s="43">
        <f t="shared" si="69"/>
        <v>526</v>
      </c>
      <c r="BD9" s="21">
        <v>11</v>
      </c>
      <c r="BE9" s="22">
        <v>2</v>
      </c>
      <c r="BF9" s="22">
        <f t="shared" si="70"/>
        <v>13</v>
      </c>
      <c r="BG9" s="36">
        <f t="shared" si="71"/>
        <v>114</v>
      </c>
      <c r="BH9" s="43">
        <f t="shared" si="72"/>
        <v>539</v>
      </c>
      <c r="BI9" s="21">
        <v>3</v>
      </c>
      <c r="BJ9" s="22">
        <v>5</v>
      </c>
      <c r="BK9" s="22">
        <f t="shared" si="73"/>
        <v>8</v>
      </c>
      <c r="BL9" s="36">
        <f t="shared" si="74"/>
        <v>122</v>
      </c>
      <c r="BM9" s="43">
        <f t="shared" si="75"/>
        <v>547</v>
      </c>
      <c r="BN9" s="21">
        <v>9</v>
      </c>
      <c r="BO9" s="22">
        <v>1</v>
      </c>
      <c r="BP9" s="22">
        <f t="shared" si="76"/>
        <v>10</v>
      </c>
      <c r="BQ9" s="36">
        <f t="shared" si="77"/>
        <v>132</v>
      </c>
      <c r="BR9" s="43">
        <f t="shared" si="78"/>
        <v>557</v>
      </c>
      <c r="BS9" s="21">
        <v>3</v>
      </c>
      <c r="BT9" s="22"/>
      <c r="BU9" s="22">
        <f t="shared" si="79"/>
        <v>3</v>
      </c>
      <c r="BV9" s="36">
        <f t="shared" si="80"/>
        <v>135</v>
      </c>
      <c r="BW9" s="43">
        <f t="shared" si="81"/>
        <v>560</v>
      </c>
      <c r="BX9" s="21">
        <v>81</v>
      </c>
      <c r="BY9" s="22">
        <v>19</v>
      </c>
      <c r="BZ9" s="22">
        <f t="shared" si="82"/>
        <v>100</v>
      </c>
      <c r="CA9" s="36">
        <f t="shared" si="83"/>
        <v>235</v>
      </c>
      <c r="CB9" s="43">
        <f t="shared" si="84"/>
        <v>660</v>
      </c>
      <c r="CC9" s="21">
        <v>1</v>
      </c>
      <c r="CD9" s="22">
        <v>21</v>
      </c>
      <c r="CE9" s="22">
        <f t="shared" si="85"/>
        <v>22</v>
      </c>
      <c r="CF9" s="36">
        <f t="shared" si="86"/>
        <v>257</v>
      </c>
      <c r="CG9" s="43">
        <f t="shared" si="87"/>
        <v>682</v>
      </c>
      <c r="CH9" s="21">
        <v>16</v>
      </c>
      <c r="CI9" s="22">
        <v>27</v>
      </c>
      <c r="CJ9" s="22">
        <f t="shared" si="88"/>
        <v>43</v>
      </c>
      <c r="CK9" s="36">
        <f t="shared" si="89"/>
        <v>300</v>
      </c>
      <c r="CL9" s="43">
        <f t="shared" si="90"/>
        <v>725</v>
      </c>
      <c r="CM9" s="21">
        <v>40</v>
      </c>
      <c r="CN9" s="22">
        <v>43</v>
      </c>
      <c r="CO9" s="22">
        <f t="shared" si="91"/>
        <v>83</v>
      </c>
      <c r="CP9" s="36">
        <f t="shared" si="92"/>
        <v>383</v>
      </c>
      <c r="CQ9" s="43">
        <f t="shared" si="93"/>
        <v>808</v>
      </c>
      <c r="CR9" s="21">
        <v>9</v>
      </c>
      <c r="CS9" s="22">
        <v>4</v>
      </c>
      <c r="CT9" s="22">
        <f t="shared" si="94"/>
        <v>13</v>
      </c>
      <c r="CU9" s="43">
        <f t="shared" si="1"/>
        <v>821</v>
      </c>
      <c r="CV9" s="21">
        <v>1</v>
      </c>
      <c r="CW9" s="22">
        <v>16</v>
      </c>
      <c r="CX9" s="22">
        <f t="shared" si="95"/>
        <v>17</v>
      </c>
      <c r="CY9" s="36">
        <f t="shared" si="2"/>
        <v>30</v>
      </c>
      <c r="CZ9" s="43">
        <f t="shared" si="96"/>
        <v>838</v>
      </c>
      <c r="DA9" s="21">
        <v>19</v>
      </c>
      <c r="DB9" s="22">
        <v>15</v>
      </c>
      <c r="DC9" s="22">
        <f t="shared" si="97"/>
        <v>34</v>
      </c>
      <c r="DD9" s="36">
        <f t="shared" si="3"/>
        <v>64</v>
      </c>
      <c r="DE9" s="43">
        <f t="shared" si="98"/>
        <v>872</v>
      </c>
      <c r="DF9" s="21">
        <v>13</v>
      </c>
      <c r="DG9" s="22">
        <v>25</v>
      </c>
      <c r="DH9" s="22">
        <f t="shared" si="99"/>
        <v>38</v>
      </c>
      <c r="DI9" s="36">
        <f t="shared" si="4"/>
        <v>102</v>
      </c>
      <c r="DJ9" s="43">
        <f t="shared" si="100"/>
        <v>910</v>
      </c>
      <c r="DK9" s="21">
        <v>11</v>
      </c>
      <c r="DL9" s="22">
        <v>60</v>
      </c>
      <c r="DM9" s="22">
        <f t="shared" si="101"/>
        <v>71</v>
      </c>
      <c r="DN9" s="36">
        <f t="shared" si="5"/>
        <v>173</v>
      </c>
      <c r="DO9" s="43">
        <f t="shared" si="102"/>
        <v>981</v>
      </c>
      <c r="DP9" s="21">
        <v>32</v>
      </c>
      <c r="DQ9" s="22">
        <v>1597</v>
      </c>
      <c r="DR9" s="22">
        <f t="shared" si="103"/>
        <v>1629</v>
      </c>
      <c r="DS9" s="36">
        <f t="shared" si="6"/>
        <v>1802</v>
      </c>
      <c r="DT9" s="43">
        <f t="shared" si="104"/>
        <v>2610</v>
      </c>
      <c r="DU9" s="21">
        <v>10</v>
      </c>
      <c r="DV9" s="22"/>
      <c r="DW9" s="22">
        <f t="shared" si="105"/>
        <v>10</v>
      </c>
      <c r="DX9" s="36">
        <f t="shared" si="7"/>
        <v>1812</v>
      </c>
      <c r="DY9" s="43">
        <f t="shared" si="106"/>
        <v>2620</v>
      </c>
      <c r="DZ9" s="21">
        <v>3</v>
      </c>
      <c r="EA9" s="22"/>
      <c r="EB9" s="22">
        <f t="shared" si="107"/>
        <v>3</v>
      </c>
      <c r="EC9" s="36">
        <f t="shared" si="8"/>
        <v>1815</v>
      </c>
      <c r="ED9" s="43">
        <f t="shared" si="108"/>
        <v>2623</v>
      </c>
      <c r="EE9" s="21">
        <v>3</v>
      </c>
      <c r="EF9" s="22"/>
      <c r="EG9" s="22">
        <f t="shared" si="109"/>
        <v>3</v>
      </c>
      <c r="EH9" s="36">
        <f t="shared" si="9"/>
        <v>1818</v>
      </c>
      <c r="EI9" s="43">
        <f t="shared" si="110"/>
        <v>2626</v>
      </c>
      <c r="EJ9" s="21">
        <v>31</v>
      </c>
      <c r="EK9" s="22">
        <v>13</v>
      </c>
      <c r="EL9" s="22">
        <f t="shared" si="111"/>
        <v>44</v>
      </c>
      <c r="EM9" s="36">
        <f t="shared" si="10"/>
        <v>1862</v>
      </c>
      <c r="EN9" s="43">
        <f t="shared" si="112"/>
        <v>2670</v>
      </c>
      <c r="EO9" s="21">
        <v>2</v>
      </c>
      <c r="EP9" s="22">
        <v>25</v>
      </c>
      <c r="EQ9" s="22">
        <f t="shared" si="113"/>
        <v>27</v>
      </c>
      <c r="ER9" s="36">
        <f t="shared" si="11"/>
        <v>1889</v>
      </c>
      <c r="ES9" s="43">
        <f t="shared" si="114"/>
        <v>2697</v>
      </c>
      <c r="ET9" s="21">
        <v>11</v>
      </c>
      <c r="EU9" s="22">
        <v>37</v>
      </c>
      <c r="EV9" s="22">
        <f t="shared" si="115"/>
        <v>48</v>
      </c>
      <c r="EW9" s="36">
        <f t="shared" si="116"/>
        <v>1937</v>
      </c>
      <c r="EX9" s="43">
        <f t="shared" si="117"/>
        <v>2745</v>
      </c>
      <c r="EY9" s="21">
        <v>2</v>
      </c>
      <c r="EZ9" s="22">
        <v>3</v>
      </c>
      <c r="FA9" s="22">
        <f t="shared" si="118"/>
        <v>5</v>
      </c>
      <c r="FB9" s="43">
        <f t="shared" si="12"/>
        <v>2750</v>
      </c>
      <c r="FC9" s="21">
        <v>3</v>
      </c>
      <c r="FD9" s="22">
        <v>178</v>
      </c>
      <c r="FE9" s="22">
        <f t="shared" si="119"/>
        <v>181</v>
      </c>
      <c r="FF9" s="36">
        <f t="shared" si="13"/>
        <v>186</v>
      </c>
      <c r="FG9" s="43">
        <f t="shared" si="120"/>
        <v>2931</v>
      </c>
      <c r="FH9" s="21"/>
      <c r="FI9" s="22">
        <v>21</v>
      </c>
      <c r="FJ9" s="38">
        <f t="shared" si="14"/>
        <v>21</v>
      </c>
      <c r="FK9" s="36">
        <f t="shared" si="15"/>
        <v>207</v>
      </c>
      <c r="FL9" s="43">
        <f t="shared" si="121"/>
        <v>2952</v>
      </c>
      <c r="FM9" s="21">
        <v>8</v>
      </c>
      <c r="FN9" s="22"/>
      <c r="FO9" s="38">
        <f t="shared" si="16"/>
        <v>8</v>
      </c>
      <c r="FP9" s="36">
        <f t="shared" si="17"/>
        <v>215</v>
      </c>
      <c r="FQ9" s="43">
        <f t="shared" si="122"/>
        <v>2960</v>
      </c>
      <c r="FR9" s="21"/>
      <c r="FS9" s="22">
        <v>63</v>
      </c>
      <c r="FT9" s="38">
        <f t="shared" si="18"/>
        <v>63</v>
      </c>
      <c r="FU9" s="36">
        <f t="shared" si="19"/>
        <v>278</v>
      </c>
      <c r="FV9" s="43">
        <f t="shared" si="123"/>
        <v>3023</v>
      </c>
      <c r="FW9" s="21">
        <v>5</v>
      </c>
      <c r="FX9" s="22">
        <v>76</v>
      </c>
      <c r="FY9" s="38">
        <f t="shared" si="20"/>
        <v>81</v>
      </c>
      <c r="FZ9" s="36">
        <f t="shared" si="21"/>
        <v>359</v>
      </c>
      <c r="GA9" s="43">
        <f t="shared" si="124"/>
        <v>3104</v>
      </c>
      <c r="GB9" s="21">
        <v>12</v>
      </c>
      <c r="GC9" s="22">
        <v>27</v>
      </c>
      <c r="GD9" s="38">
        <f t="shared" si="22"/>
        <v>39</v>
      </c>
      <c r="GE9" s="36">
        <f t="shared" si="23"/>
        <v>398</v>
      </c>
      <c r="GF9" s="43">
        <f t="shared" si="125"/>
        <v>3143</v>
      </c>
      <c r="GG9" s="21"/>
      <c r="GH9" s="22">
        <v>45</v>
      </c>
      <c r="GI9" s="38">
        <f t="shared" si="24"/>
        <v>45</v>
      </c>
      <c r="GJ9" s="36">
        <f t="shared" si="25"/>
        <v>443</v>
      </c>
      <c r="GK9" s="43">
        <f t="shared" si="126"/>
        <v>3188</v>
      </c>
      <c r="GL9" s="21">
        <v>2</v>
      </c>
      <c r="GM9" s="22"/>
      <c r="GN9" s="38">
        <f t="shared" si="26"/>
        <v>2</v>
      </c>
      <c r="GO9" s="36">
        <f t="shared" si="27"/>
        <v>445</v>
      </c>
      <c r="GP9" s="43">
        <f t="shared" si="127"/>
        <v>3190</v>
      </c>
      <c r="GQ9" s="21">
        <v>5</v>
      </c>
      <c r="GR9" s="22">
        <v>1</v>
      </c>
      <c r="GS9" s="38">
        <f t="shared" si="28"/>
        <v>6</v>
      </c>
      <c r="GT9" s="36">
        <f t="shared" si="29"/>
        <v>451</v>
      </c>
      <c r="GU9" s="43">
        <f t="shared" si="128"/>
        <v>3196</v>
      </c>
      <c r="GV9" s="21">
        <v>8</v>
      </c>
      <c r="GW9" s="22">
        <v>26</v>
      </c>
      <c r="GX9" s="38">
        <f t="shared" si="30"/>
        <v>34</v>
      </c>
      <c r="GY9" s="36">
        <f t="shared" si="31"/>
        <v>485</v>
      </c>
      <c r="GZ9" s="43">
        <f t="shared" si="129"/>
        <v>3230</v>
      </c>
      <c r="HA9" s="21"/>
      <c r="HB9" s="22">
        <v>4</v>
      </c>
      <c r="HC9" s="38">
        <f t="shared" si="32"/>
        <v>4</v>
      </c>
      <c r="HD9" s="36">
        <f t="shared" si="33"/>
        <v>489</v>
      </c>
      <c r="HE9" s="43">
        <f t="shared" si="130"/>
        <v>3234</v>
      </c>
      <c r="HF9" s="21">
        <v>6</v>
      </c>
      <c r="HG9" s="22"/>
      <c r="HH9" s="38">
        <f t="shared" si="34"/>
        <v>6</v>
      </c>
      <c r="HI9" s="43">
        <f t="shared" si="131"/>
        <v>3240</v>
      </c>
      <c r="HJ9" s="21">
        <v>1</v>
      </c>
      <c r="HK9" s="22">
        <v>12</v>
      </c>
      <c r="HL9" s="38">
        <f t="shared" si="35"/>
        <v>13</v>
      </c>
      <c r="HM9" s="36">
        <f t="shared" si="36"/>
        <v>19</v>
      </c>
      <c r="HN9" s="43">
        <f t="shared" si="132"/>
        <v>3253</v>
      </c>
      <c r="HO9" s="21"/>
      <c r="HP9" s="22">
        <v>103</v>
      </c>
      <c r="HQ9" s="38">
        <f t="shared" si="37"/>
        <v>103</v>
      </c>
      <c r="HR9" s="36">
        <f t="shared" si="38"/>
        <v>122</v>
      </c>
      <c r="HS9" s="43">
        <f t="shared" si="133"/>
        <v>3356</v>
      </c>
      <c r="HT9" s="21"/>
      <c r="HU9" s="22">
        <v>9</v>
      </c>
      <c r="HV9" s="38">
        <f t="shared" si="39"/>
        <v>9</v>
      </c>
      <c r="HW9" s="36">
        <f t="shared" si="40"/>
        <v>131</v>
      </c>
      <c r="HX9" s="43">
        <f t="shared" si="134"/>
        <v>3365</v>
      </c>
      <c r="HY9" s="21">
        <v>18</v>
      </c>
      <c r="HZ9" s="22">
        <v>4</v>
      </c>
      <c r="IA9" s="38">
        <f t="shared" si="41"/>
        <v>22</v>
      </c>
      <c r="IB9" s="36">
        <f t="shared" si="42"/>
        <v>153</v>
      </c>
      <c r="IC9" s="43">
        <f t="shared" si="135"/>
        <v>3387</v>
      </c>
    </row>
    <row r="10" spans="2:237" ht="12.95" customHeight="1" x14ac:dyDescent="0.25">
      <c r="B10" s="20" t="s">
        <v>79</v>
      </c>
      <c r="C10" s="21">
        <v>1</v>
      </c>
      <c r="D10" s="22"/>
      <c r="E10" s="22">
        <v>1</v>
      </c>
      <c r="F10" s="30">
        <f t="shared" si="0"/>
        <v>1E-4</v>
      </c>
      <c r="G10" s="21">
        <v>20</v>
      </c>
      <c r="H10" s="22"/>
      <c r="I10" s="22">
        <f t="shared" si="43"/>
        <v>20</v>
      </c>
      <c r="J10" s="29">
        <f t="shared" si="44"/>
        <v>21</v>
      </c>
      <c r="K10" s="30">
        <f t="shared" si="45"/>
        <v>2.0999999999999999E-3</v>
      </c>
      <c r="L10" s="23">
        <v>4</v>
      </c>
      <c r="M10" s="22"/>
      <c r="N10" s="22">
        <f t="shared" si="46"/>
        <v>4</v>
      </c>
      <c r="O10" s="29">
        <f t="shared" si="47"/>
        <v>25</v>
      </c>
      <c r="P10" s="30">
        <f t="shared" si="48"/>
        <v>2.5000000000000001E-3</v>
      </c>
      <c r="Q10" s="21">
        <v>4</v>
      </c>
      <c r="R10" s="22"/>
      <c r="S10" s="22">
        <f t="shared" si="49"/>
        <v>4</v>
      </c>
      <c r="T10" s="29">
        <f t="shared" si="50"/>
        <v>29</v>
      </c>
      <c r="U10" s="30">
        <f t="shared" si="51"/>
        <v>2.8999999999999998E-3</v>
      </c>
      <c r="V10" s="23">
        <v>23</v>
      </c>
      <c r="W10" s="22"/>
      <c r="X10" s="22">
        <f t="shared" si="52"/>
        <v>23</v>
      </c>
      <c r="Y10" s="29">
        <f t="shared" si="53"/>
        <v>52</v>
      </c>
      <c r="Z10" s="30">
        <f t="shared" si="54"/>
        <v>5.1999999999999998E-3</v>
      </c>
      <c r="AA10" s="21">
        <v>43</v>
      </c>
      <c r="AB10" s="22"/>
      <c r="AC10" s="22">
        <f t="shared" si="55"/>
        <v>43</v>
      </c>
      <c r="AD10" s="29">
        <f t="shared" si="56"/>
        <v>95</v>
      </c>
      <c r="AE10" s="30">
        <f t="shared" si="57"/>
        <v>9.4999999999999998E-3</v>
      </c>
      <c r="AF10" s="23">
        <v>40</v>
      </c>
      <c r="AG10" s="22">
        <v>10</v>
      </c>
      <c r="AH10" s="22">
        <f t="shared" si="58"/>
        <v>50</v>
      </c>
      <c r="AI10" s="29">
        <f t="shared" si="59"/>
        <v>145</v>
      </c>
      <c r="AJ10" s="30">
        <f t="shared" si="60"/>
        <v>1.4500000000000001E-2</v>
      </c>
      <c r="AK10" s="23">
        <v>13</v>
      </c>
      <c r="AL10" s="22">
        <v>22</v>
      </c>
      <c r="AM10" s="36">
        <f t="shared" si="136"/>
        <v>35</v>
      </c>
      <c r="AN10" s="43">
        <v>185</v>
      </c>
      <c r="AO10" s="21">
        <v>5</v>
      </c>
      <c r="AP10" s="22">
        <v>13</v>
      </c>
      <c r="AQ10" s="22">
        <f t="shared" si="61"/>
        <v>18</v>
      </c>
      <c r="AR10" s="36">
        <f t="shared" si="62"/>
        <v>53</v>
      </c>
      <c r="AS10" s="43">
        <f t="shared" si="63"/>
        <v>203</v>
      </c>
      <c r="AT10" s="21">
        <v>8</v>
      </c>
      <c r="AU10" s="22"/>
      <c r="AV10" s="22">
        <f t="shared" si="64"/>
        <v>8</v>
      </c>
      <c r="AW10" s="36">
        <f t="shared" si="65"/>
        <v>61</v>
      </c>
      <c r="AX10" s="43">
        <f t="shared" si="66"/>
        <v>211</v>
      </c>
      <c r="AY10" s="21">
        <v>1</v>
      </c>
      <c r="AZ10" s="22"/>
      <c r="BA10" s="22">
        <f t="shared" si="67"/>
        <v>1</v>
      </c>
      <c r="BB10" s="36">
        <f t="shared" si="68"/>
        <v>62</v>
      </c>
      <c r="BC10" s="43">
        <f t="shared" si="69"/>
        <v>212</v>
      </c>
      <c r="BD10" s="21">
        <v>3</v>
      </c>
      <c r="BE10" s="22"/>
      <c r="BF10" s="22">
        <f t="shared" si="70"/>
        <v>3</v>
      </c>
      <c r="BG10" s="36">
        <f t="shared" si="71"/>
        <v>65</v>
      </c>
      <c r="BH10" s="43">
        <f t="shared" si="72"/>
        <v>215</v>
      </c>
      <c r="BI10" s="21">
        <v>6</v>
      </c>
      <c r="BJ10" s="22"/>
      <c r="BK10" s="22">
        <f t="shared" si="73"/>
        <v>6</v>
      </c>
      <c r="BL10" s="36">
        <f t="shared" si="74"/>
        <v>71</v>
      </c>
      <c r="BM10" s="43">
        <f t="shared" si="75"/>
        <v>221</v>
      </c>
      <c r="BN10" s="21">
        <v>3</v>
      </c>
      <c r="BO10" s="22">
        <v>1206</v>
      </c>
      <c r="BP10" s="22">
        <f t="shared" si="76"/>
        <v>1209</v>
      </c>
      <c r="BQ10" s="36">
        <f t="shared" si="77"/>
        <v>1280</v>
      </c>
      <c r="BR10" s="43">
        <f t="shared" si="78"/>
        <v>1430</v>
      </c>
      <c r="BS10" s="21">
        <v>6</v>
      </c>
      <c r="BT10" s="22">
        <v>1214</v>
      </c>
      <c r="BU10" s="22">
        <f t="shared" si="79"/>
        <v>1220</v>
      </c>
      <c r="BV10" s="36">
        <f t="shared" si="80"/>
        <v>2500</v>
      </c>
      <c r="BW10" s="43">
        <f t="shared" si="81"/>
        <v>2650</v>
      </c>
      <c r="BX10" s="21">
        <v>54</v>
      </c>
      <c r="BY10" s="22">
        <v>2839</v>
      </c>
      <c r="BZ10" s="22">
        <f t="shared" si="82"/>
        <v>2893</v>
      </c>
      <c r="CA10" s="36">
        <f t="shared" si="83"/>
        <v>5393</v>
      </c>
      <c r="CB10" s="43">
        <f t="shared" si="84"/>
        <v>5543</v>
      </c>
      <c r="CC10" s="21"/>
      <c r="CD10" s="22">
        <v>1038</v>
      </c>
      <c r="CE10" s="22">
        <f t="shared" si="85"/>
        <v>1038</v>
      </c>
      <c r="CF10" s="36">
        <f t="shared" si="86"/>
        <v>6431</v>
      </c>
      <c r="CG10" s="43">
        <f t="shared" si="87"/>
        <v>6581</v>
      </c>
      <c r="CH10" s="21">
        <v>26</v>
      </c>
      <c r="CI10" s="22">
        <v>1252</v>
      </c>
      <c r="CJ10" s="22">
        <f t="shared" si="88"/>
        <v>1278</v>
      </c>
      <c r="CK10" s="36">
        <f t="shared" si="89"/>
        <v>7709</v>
      </c>
      <c r="CL10" s="43">
        <f t="shared" si="90"/>
        <v>7859</v>
      </c>
      <c r="CM10" s="21">
        <v>19</v>
      </c>
      <c r="CN10" s="22">
        <v>914</v>
      </c>
      <c r="CO10" s="22">
        <f t="shared" si="91"/>
        <v>933</v>
      </c>
      <c r="CP10" s="36">
        <f t="shared" si="92"/>
        <v>8642</v>
      </c>
      <c r="CQ10" s="43">
        <f t="shared" si="93"/>
        <v>8792</v>
      </c>
      <c r="CR10" s="21">
        <v>8</v>
      </c>
      <c r="CS10" s="22">
        <v>2142</v>
      </c>
      <c r="CT10" s="22">
        <f t="shared" si="94"/>
        <v>2150</v>
      </c>
      <c r="CU10" s="43">
        <f t="shared" si="1"/>
        <v>10942</v>
      </c>
      <c r="CV10" s="21">
        <v>11</v>
      </c>
      <c r="CW10" s="22">
        <v>3037</v>
      </c>
      <c r="CX10" s="22">
        <f t="shared" si="95"/>
        <v>3048</v>
      </c>
      <c r="CY10" s="36">
        <f t="shared" si="2"/>
        <v>5198</v>
      </c>
      <c r="CZ10" s="43">
        <f t="shared" si="96"/>
        <v>13990</v>
      </c>
      <c r="DA10" s="21">
        <v>18</v>
      </c>
      <c r="DB10" s="22">
        <v>1975</v>
      </c>
      <c r="DC10" s="22">
        <f t="shared" si="97"/>
        <v>1993</v>
      </c>
      <c r="DD10" s="36">
        <f t="shared" si="3"/>
        <v>7191</v>
      </c>
      <c r="DE10" s="43">
        <f t="shared" si="98"/>
        <v>15983</v>
      </c>
      <c r="DF10" s="21">
        <v>39</v>
      </c>
      <c r="DG10" s="22">
        <v>114</v>
      </c>
      <c r="DH10" s="22">
        <f t="shared" si="99"/>
        <v>153</v>
      </c>
      <c r="DI10" s="36">
        <f t="shared" si="4"/>
        <v>7344</v>
      </c>
      <c r="DJ10" s="43">
        <f t="shared" si="100"/>
        <v>16136</v>
      </c>
      <c r="DK10" s="21">
        <v>31</v>
      </c>
      <c r="DL10" s="22">
        <v>3709</v>
      </c>
      <c r="DM10" s="22">
        <f t="shared" si="101"/>
        <v>3740</v>
      </c>
      <c r="DN10" s="36">
        <f t="shared" si="5"/>
        <v>11084</v>
      </c>
      <c r="DO10" s="43">
        <f t="shared" si="102"/>
        <v>19876</v>
      </c>
      <c r="DP10" s="21">
        <v>128</v>
      </c>
      <c r="DQ10" s="22">
        <v>2432</v>
      </c>
      <c r="DR10" s="22">
        <f t="shared" si="103"/>
        <v>2560</v>
      </c>
      <c r="DS10" s="36">
        <f t="shared" si="6"/>
        <v>13644</v>
      </c>
      <c r="DT10" s="43">
        <f t="shared" si="104"/>
        <v>22436</v>
      </c>
      <c r="DU10" s="21">
        <v>6</v>
      </c>
      <c r="DV10" s="22"/>
      <c r="DW10" s="22">
        <f t="shared" si="105"/>
        <v>6</v>
      </c>
      <c r="DX10" s="36">
        <f t="shared" si="7"/>
        <v>13650</v>
      </c>
      <c r="DY10" s="43">
        <f t="shared" si="106"/>
        <v>22442</v>
      </c>
      <c r="DZ10" s="21">
        <v>24</v>
      </c>
      <c r="EA10" s="22"/>
      <c r="EB10" s="22">
        <f t="shared" si="107"/>
        <v>24</v>
      </c>
      <c r="EC10" s="36">
        <f t="shared" si="8"/>
        <v>13674</v>
      </c>
      <c r="ED10" s="43">
        <f t="shared" si="108"/>
        <v>22466</v>
      </c>
      <c r="EE10" s="21">
        <v>20</v>
      </c>
      <c r="EF10" s="22"/>
      <c r="EG10" s="22">
        <f t="shared" si="109"/>
        <v>20</v>
      </c>
      <c r="EH10" s="36">
        <f t="shared" si="9"/>
        <v>13694</v>
      </c>
      <c r="EI10" s="43">
        <f t="shared" si="110"/>
        <v>22486</v>
      </c>
      <c r="EJ10" s="21">
        <v>6</v>
      </c>
      <c r="EK10" s="22">
        <v>175</v>
      </c>
      <c r="EL10" s="22">
        <f t="shared" si="111"/>
        <v>181</v>
      </c>
      <c r="EM10" s="36">
        <f t="shared" si="10"/>
        <v>13875</v>
      </c>
      <c r="EN10" s="43">
        <f t="shared" si="112"/>
        <v>22667</v>
      </c>
      <c r="EO10" s="21">
        <v>19</v>
      </c>
      <c r="EP10" s="22">
        <v>123</v>
      </c>
      <c r="EQ10" s="22">
        <f t="shared" si="113"/>
        <v>142</v>
      </c>
      <c r="ER10" s="36">
        <f t="shared" si="11"/>
        <v>14017</v>
      </c>
      <c r="ES10" s="43">
        <f t="shared" si="114"/>
        <v>22809</v>
      </c>
      <c r="ET10" s="21">
        <v>15</v>
      </c>
      <c r="EU10" s="22">
        <v>66</v>
      </c>
      <c r="EV10" s="22">
        <f t="shared" si="115"/>
        <v>81</v>
      </c>
      <c r="EW10" s="36">
        <f t="shared" si="116"/>
        <v>14098</v>
      </c>
      <c r="EX10" s="43">
        <f t="shared" si="117"/>
        <v>22890</v>
      </c>
      <c r="EY10" s="21">
        <v>1</v>
      </c>
      <c r="EZ10" s="22">
        <v>270</v>
      </c>
      <c r="FA10" s="22">
        <f t="shared" si="118"/>
        <v>271</v>
      </c>
      <c r="FB10" s="43">
        <f t="shared" si="12"/>
        <v>23161</v>
      </c>
      <c r="FC10" s="21">
        <v>1</v>
      </c>
      <c r="FD10" s="22">
        <v>332</v>
      </c>
      <c r="FE10" s="22">
        <f t="shared" si="119"/>
        <v>333</v>
      </c>
      <c r="FF10" s="36">
        <f t="shared" si="13"/>
        <v>604</v>
      </c>
      <c r="FG10" s="43">
        <f t="shared" si="120"/>
        <v>23494</v>
      </c>
      <c r="FH10" s="21">
        <v>1</v>
      </c>
      <c r="FI10" s="22">
        <v>44</v>
      </c>
      <c r="FJ10" s="38">
        <f t="shared" si="14"/>
        <v>45</v>
      </c>
      <c r="FK10" s="36">
        <f t="shared" si="15"/>
        <v>649</v>
      </c>
      <c r="FL10" s="43">
        <f t="shared" si="121"/>
        <v>23539</v>
      </c>
      <c r="FM10" s="21"/>
      <c r="FN10" s="22">
        <v>111</v>
      </c>
      <c r="FO10" s="38">
        <f t="shared" si="16"/>
        <v>111</v>
      </c>
      <c r="FP10" s="36">
        <f t="shared" si="17"/>
        <v>760</v>
      </c>
      <c r="FQ10" s="43">
        <f t="shared" si="122"/>
        <v>23650</v>
      </c>
      <c r="FR10" s="21">
        <v>2</v>
      </c>
      <c r="FS10" s="22">
        <v>39</v>
      </c>
      <c r="FT10" s="38">
        <f t="shared" si="18"/>
        <v>41</v>
      </c>
      <c r="FU10" s="36">
        <f t="shared" si="19"/>
        <v>801</v>
      </c>
      <c r="FV10" s="43">
        <f t="shared" si="123"/>
        <v>23691</v>
      </c>
      <c r="FW10" s="21">
        <v>26</v>
      </c>
      <c r="FX10" s="22">
        <v>37</v>
      </c>
      <c r="FY10" s="38">
        <f t="shared" si="20"/>
        <v>63</v>
      </c>
      <c r="FZ10" s="36">
        <f t="shared" si="21"/>
        <v>864</v>
      </c>
      <c r="GA10" s="43">
        <f t="shared" si="124"/>
        <v>23754</v>
      </c>
      <c r="GB10" s="21">
        <v>16</v>
      </c>
      <c r="GC10" s="22">
        <v>11</v>
      </c>
      <c r="GD10" s="38">
        <f t="shared" si="22"/>
        <v>27</v>
      </c>
      <c r="GE10" s="36">
        <f t="shared" si="23"/>
        <v>891</v>
      </c>
      <c r="GF10" s="43">
        <f t="shared" si="125"/>
        <v>23781</v>
      </c>
      <c r="GG10" s="21">
        <v>78</v>
      </c>
      <c r="GH10" s="22">
        <v>4</v>
      </c>
      <c r="GI10" s="38">
        <f t="shared" si="24"/>
        <v>82</v>
      </c>
      <c r="GJ10" s="36">
        <f t="shared" si="25"/>
        <v>973</v>
      </c>
      <c r="GK10" s="43">
        <f t="shared" si="126"/>
        <v>23863</v>
      </c>
      <c r="GL10" s="21">
        <v>5</v>
      </c>
      <c r="GM10" s="22">
        <v>38</v>
      </c>
      <c r="GN10" s="38">
        <f t="shared" si="26"/>
        <v>43</v>
      </c>
      <c r="GO10" s="36">
        <f t="shared" si="27"/>
        <v>1016</v>
      </c>
      <c r="GP10" s="43">
        <f t="shared" si="127"/>
        <v>23906</v>
      </c>
      <c r="GQ10" s="21">
        <v>5</v>
      </c>
      <c r="GR10" s="22">
        <v>29</v>
      </c>
      <c r="GS10" s="38">
        <f t="shared" si="28"/>
        <v>34</v>
      </c>
      <c r="GT10" s="36">
        <f t="shared" si="29"/>
        <v>1050</v>
      </c>
      <c r="GU10" s="43">
        <f t="shared" si="128"/>
        <v>23940</v>
      </c>
      <c r="GV10" s="21">
        <v>15</v>
      </c>
      <c r="GW10" s="22">
        <v>46</v>
      </c>
      <c r="GX10" s="38">
        <f t="shared" si="30"/>
        <v>61</v>
      </c>
      <c r="GY10" s="36">
        <f t="shared" si="31"/>
        <v>1111</v>
      </c>
      <c r="GZ10" s="43">
        <f t="shared" si="129"/>
        <v>24001</v>
      </c>
      <c r="HA10" s="21">
        <v>1</v>
      </c>
      <c r="HB10" s="22">
        <v>12</v>
      </c>
      <c r="HC10" s="38">
        <f t="shared" si="32"/>
        <v>13</v>
      </c>
      <c r="HD10" s="36">
        <f t="shared" si="33"/>
        <v>1124</v>
      </c>
      <c r="HE10" s="43">
        <f t="shared" si="130"/>
        <v>24014</v>
      </c>
      <c r="HF10" s="21">
        <v>17</v>
      </c>
      <c r="HG10" s="22"/>
      <c r="HH10" s="38">
        <f t="shared" si="34"/>
        <v>17</v>
      </c>
      <c r="HI10" s="43">
        <f t="shared" si="131"/>
        <v>24031</v>
      </c>
      <c r="HJ10" s="21">
        <v>12</v>
      </c>
      <c r="HK10" s="22">
        <v>10</v>
      </c>
      <c r="HL10" s="38">
        <f t="shared" si="35"/>
        <v>22</v>
      </c>
      <c r="HM10" s="36">
        <f t="shared" si="36"/>
        <v>39</v>
      </c>
      <c r="HN10" s="43">
        <f t="shared" si="132"/>
        <v>24053</v>
      </c>
      <c r="HO10" s="21"/>
      <c r="HP10" s="22">
        <v>72</v>
      </c>
      <c r="HQ10" s="38">
        <f t="shared" si="37"/>
        <v>72</v>
      </c>
      <c r="HR10" s="36">
        <f t="shared" si="38"/>
        <v>111</v>
      </c>
      <c r="HS10" s="43">
        <f t="shared" si="133"/>
        <v>24125</v>
      </c>
      <c r="HT10" s="21"/>
      <c r="HU10" s="22">
        <v>41</v>
      </c>
      <c r="HV10" s="38">
        <f t="shared" si="39"/>
        <v>41</v>
      </c>
      <c r="HW10" s="36">
        <f t="shared" si="40"/>
        <v>152</v>
      </c>
      <c r="HX10" s="43">
        <f t="shared" si="134"/>
        <v>24166</v>
      </c>
      <c r="HY10" s="21">
        <v>39</v>
      </c>
      <c r="HZ10" s="22">
        <v>18</v>
      </c>
      <c r="IA10" s="38">
        <f t="shared" si="41"/>
        <v>57</v>
      </c>
      <c r="IB10" s="36">
        <f t="shared" si="42"/>
        <v>209</v>
      </c>
      <c r="IC10" s="43">
        <f t="shared" si="135"/>
        <v>24223</v>
      </c>
    </row>
    <row r="11" spans="2:237" ht="12.95" customHeight="1" x14ac:dyDescent="0.25">
      <c r="B11" s="20" t="s">
        <v>80</v>
      </c>
      <c r="C11" s="21"/>
      <c r="D11" s="22">
        <v>4</v>
      </c>
      <c r="E11" s="22">
        <v>4</v>
      </c>
      <c r="F11" s="30">
        <f t="shared" si="0"/>
        <v>4.0000000000000002E-4</v>
      </c>
      <c r="G11" s="21"/>
      <c r="H11" s="22">
        <v>3</v>
      </c>
      <c r="I11" s="22">
        <f t="shared" si="43"/>
        <v>3</v>
      </c>
      <c r="J11" s="29">
        <f t="shared" si="44"/>
        <v>7</v>
      </c>
      <c r="K11" s="30">
        <f t="shared" si="45"/>
        <v>6.9999999999999999E-4</v>
      </c>
      <c r="L11" s="23"/>
      <c r="M11" s="22"/>
      <c r="N11" s="22" t="str">
        <f t="shared" si="46"/>
        <v>-</v>
      </c>
      <c r="O11" s="29">
        <f t="shared" si="47"/>
        <v>7</v>
      </c>
      <c r="P11" s="30">
        <f t="shared" si="48"/>
        <v>6.9999999999999999E-4</v>
      </c>
      <c r="Q11" s="21"/>
      <c r="R11" s="22">
        <v>111</v>
      </c>
      <c r="S11" s="22">
        <f t="shared" si="49"/>
        <v>111</v>
      </c>
      <c r="T11" s="29">
        <f t="shared" si="50"/>
        <v>118</v>
      </c>
      <c r="U11" s="30">
        <f t="shared" si="51"/>
        <v>1.18E-2</v>
      </c>
      <c r="V11" s="23"/>
      <c r="W11" s="22"/>
      <c r="X11" s="22" t="str">
        <f t="shared" si="52"/>
        <v>-</v>
      </c>
      <c r="Y11" s="29">
        <f t="shared" si="53"/>
        <v>118</v>
      </c>
      <c r="Z11" s="30">
        <f t="shared" si="54"/>
        <v>1.18E-2</v>
      </c>
      <c r="AA11" s="21">
        <v>1</v>
      </c>
      <c r="AB11" s="22">
        <v>60</v>
      </c>
      <c r="AC11" s="22">
        <f t="shared" si="55"/>
        <v>61</v>
      </c>
      <c r="AD11" s="29">
        <f t="shared" si="56"/>
        <v>179</v>
      </c>
      <c r="AE11" s="30">
        <f t="shared" si="57"/>
        <v>1.7899999999999999E-2</v>
      </c>
      <c r="AF11" s="23"/>
      <c r="AG11" s="22">
        <v>88</v>
      </c>
      <c r="AH11" s="22">
        <f t="shared" si="58"/>
        <v>88</v>
      </c>
      <c r="AI11" s="29">
        <f>SUM(AD11,AH11)</f>
        <v>267</v>
      </c>
      <c r="AJ11" s="30">
        <f t="shared" si="60"/>
        <v>2.6700000000000002E-2</v>
      </c>
      <c r="AK11" s="23"/>
      <c r="AL11" s="22">
        <v>2</v>
      </c>
      <c r="AM11" s="36">
        <f t="shared" si="136"/>
        <v>2</v>
      </c>
      <c r="AN11" s="43">
        <v>451</v>
      </c>
      <c r="AO11" s="21">
        <v>3</v>
      </c>
      <c r="AP11" s="22">
        <v>9</v>
      </c>
      <c r="AQ11" s="22">
        <f t="shared" si="61"/>
        <v>12</v>
      </c>
      <c r="AR11" s="36">
        <f t="shared" si="62"/>
        <v>14</v>
      </c>
      <c r="AS11" s="43">
        <f t="shared" si="63"/>
        <v>463</v>
      </c>
      <c r="AT11" s="21"/>
      <c r="AU11" s="22">
        <v>11</v>
      </c>
      <c r="AV11" s="22">
        <f t="shared" si="64"/>
        <v>11</v>
      </c>
      <c r="AW11" s="36">
        <f t="shared" si="65"/>
        <v>25</v>
      </c>
      <c r="AX11" s="43">
        <f t="shared" si="66"/>
        <v>474</v>
      </c>
      <c r="AY11" s="21">
        <v>34</v>
      </c>
      <c r="AZ11" s="22"/>
      <c r="BA11" s="22">
        <f t="shared" si="67"/>
        <v>34</v>
      </c>
      <c r="BB11" s="36">
        <f t="shared" si="68"/>
        <v>59</v>
      </c>
      <c r="BC11" s="43">
        <f t="shared" si="69"/>
        <v>508</v>
      </c>
      <c r="BD11" s="21">
        <v>2</v>
      </c>
      <c r="BE11" s="22"/>
      <c r="BF11" s="22">
        <f t="shared" si="70"/>
        <v>2</v>
      </c>
      <c r="BG11" s="36">
        <f t="shared" si="71"/>
        <v>61</v>
      </c>
      <c r="BH11" s="43">
        <f t="shared" si="72"/>
        <v>510</v>
      </c>
      <c r="BI11" s="21"/>
      <c r="BJ11" s="22"/>
      <c r="BK11" s="22" t="str">
        <f t="shared" si="73"/>
        <v>-</v>
      </c>
      <c r="BL11" s="36">
        <f t="shared" si="74"/>
        <v>61</v>
      </c>
      <c r="BM11" s="43">
        <f t="shared" si="75"/>
        <v>510</v>
      </c>
      <c r="BN11" s="21"/>
      <c r="BO11" s="22"/>
      <c r="BP11" s="22" t="str">
        <f t="shared" si="76"/>
        <v>-</v>
      </c>
      <c r="BQ11" s="36">
        <f t="shared" si="77"/>
        <v>61</v>
      </c>
      <c r="BR11" s="43">
        <f t="shared" si="78"/>
        <v>510</v>
      </c>
      <c r="BS11" s="21"/>
      <c r="BT11" s="22"/>
      <c r="BU11" s="22" t="str">
        <f t="shared" si="79"/>
        <v>-</v>
      </c>
      <c r="BV11" s="36">
        <f t="shared" si="80"/>
        <v>61</v>
      </c>
      <c r="BW11" s="43">
        <f t="shared" si="81"/>
        <v>510</v>
      </c>
      <c r="BX11" s="21">
        <v>31</v>
      </c>
      <c r="BY11" s="22"/>
      <c r="BZ11" s="22">
        <f t="shared" si="82"/>
        <v>31</v>
      </c>
      <c r="CA11" s="36">
        <f t="shared" si="83"/>
        <v>92</v>
      </c>
      <c r="CB11" s="43">
        <f t="shared" si="84"/>
        <v>541</v>
      </c>
      <c r="CC11" s="21">
        <v>1</v>
      </c>
      <c r="CD11" s="22">
        <v>1</v>
      </c>
      <c r="CE11" s="22">
        <f t="shared" si="85"/>
        <v>2</v>
      </c>
      <c r="CF11" s="36">
        <f t="shared" si="86"/>
        <v>94</v>
      </c>
      <c r="CG11" s="43">
        <f t="shared" si="87"/>
        <v>543</v>
      </c>
      <c r="CH11" s="21">
        <v>3</v>
      </c>
      <c r="CI11" s="22">
        <v>12</v>
      </c>
      <c r="CJ11" s="22">
        <f t="shared" si="88"/>
        <v>15</v>
      </c>
      <c r="CK11" s="36">
        <f t="shared" si="89"/>
        <v>109</v>
      </c>
      <c r="CL11" s="43">
        <f t="shared" si="90"/>
        <v>558</v>
      </c>
      <c r="CM11" s="21">
        <v>7</v>
      </c>
      <c r="CN11" s="22"/>
      <c r="CO11" s="22">
        <f t="shared" si="91"/>
        <v>7</v>
      </c>
      <c r="CP11" s="36">
        <f t="shared" si="92"/>
        <v>116</v>
      </c>
      <c r="CQ11" s="43">
        <f t="shared" si="93"/>
        <v>565</v>
      </c>
      <c r="CR11" s="21">
        <v>5</v>
      </c>
      <c r="CS11" s="22">
        <v>1</v>
      </c>
      <c r="CT11" s="22">
        <f t="shared" si="94"/>
        <v>6</v>
      </c>
      <c r="CU11" s="43">
        <f t="shared" si="1"/>
        <v>571</v>
      </c>
      <c r="CV11" s="21">
        <v>1</v>
      </c>
      <c r="CW11" s="22"/>
      <c r="CX11" s="22">
        <f t="shared" si="95"/>
        <v>1</v>
      </c>
      <c r="CY11" s="36">
        <f t="shared" si="2"/>
        <v>7</v>
      </c>
      <c r="CZ11" s="43">
        <f t="shared" si="96"/>
        <v>572</v>
      </c>
      <c r="DA11" s="21"/>
      <c r="DB11" s="22"/>
      <c r="DC11" s="22" t="str">
        <f t="shared" si="97"/>
        <v>-</v>
      </c>
      <c r="DD11" s="36">
        <f t="shared" si="3"/>
        <v>7</v>
      </c>
      <c r="DE11" s="43">
        <f t="shared" si="98"/>
        <v>572</v>
      </c>
      <c r="DF11" s="21"/>
      <c r="DG11" s="22"/>
      <c r="DH11" s="22" t="str">
        <f t="shared" si="99"/>
        <v>-</v>
      </c>
      <c r="DI11" s="36">
        <f t="shared" si="4"/>
        <v>7</v>
      </c>
      <c r="DJ11" s="43">
        <f t="shared" si="100"/>
        <v>572</v>
      </c>
      <c r="DK11" s="21"/>
      <c r="DL11" s="22">
        <v>1</v>
      </c>
      <c r="DM11" s="22">
        <f t="shared" si="101"/>
        <v>1</v>
      </c>
      <c r="DN11" s="36">
        <f t="shared" si="5"/>
        <v>8</v>
      </c>
      <c r="DO11" s="43">
        <f t="shared" si="102"/>
        <v>573</v>
      </c>
      <c r="DP11" s="21"/>
      <c r="DQ11" s="22">
        <v>416</v>
      </c>
      <c r="DR11" s="22">
        <f t="shared" si="103"/>
        <v>416</v>
      </c>
      <c r="DS11" s="36">
        <f t="shared" si="6"/>
        <v>424</v>
      </c>
      <c r="DT11" s="43">
        <f t="shared" si="104"/>
        <v>989</v>
      </c>
      <c r="DU11" s="21"/>
      <c r="DV11" s="22"/>
      <c r="DW11" s="22" t="str">
        <f t="shared" si="105"/>
        <v>-</v>
      </c>
      <c r="DX11" s="36">
        <f t="shared" si="7"/>
        <v>424</v>
      </c>
      <c r="DY11" s="43">
        <f t="shared" si="106"/>
        <v>989</v>
      </c>
      <c r="DZ11" s="21">
        <v>10</v>
      </c>
      <c r="EA11" s="22"/>
      <c r="EB11" s="22">
        <f t="shared" si="107"/>
        <v>10</v>
      </c>
      <c r="EC11" s="36">
        <f t="shared" si="8"/>
        <v>434</v>
      </c>
      <c r="ED11" s="43">
        <f t="shared" si="108"/>
        <v>999</v>
      </c>
      <c r="EE11" s="21">
        <v>9</v>
      </c>
      <c r="EF11" s="22"/>
      <c r="EG11" s="22">
        <f t="shared" si="109"/>
        <v>9</v>
      </c>
      <c r="EH11" s="36">
        <f t="shared" si="9"/>
        <v>443</v>
      </c>
      <c r="EI11" s="43">
        <f t="shared" si="110"/>
        <v>1008</v>
      </c>
      <c r="EJ11" s="21"/>
      <c r="EK11" s="22"/>
      <c r="EL11" s="22" t="str">
        <f t="shared" si="111"/>
        <v>-</v>
      </c>
      <c r="EM11" s="36">
        <f t="shared" si="10"/>
        <v>443</v>
      </c>
      <c r="EN11" s="43">
        <f t="shared" si="112"/>
        <v>1008</v>
      </c>
      <c r="EO11" s="21"/>
      <c r="EP11" s="22"/>
      <c r="EQ11" s="22" t="str">
        <f t="shared" si="113"/>
        <v>-</v>
      </c>
      <c r="ER11" s="36">
        <f t="shared" si="11"/>
        <v>443</v>
      </c>
      <c r="ES11" s="43">
        <f t="shared" si="114"/>
        <v>1008</v>
      </c>
      <c r="ET11" s="21"/>
      <c r="EU11" s="22"/>
      <c r="EV11" s="22" t="str">
        <f t="shared" si="115"/>
        <v>-</v>
      </c>
      <c r="EW11" s="36">
        <f t="shared" si="116"/>
        <v>443</v>
      </c>
      <c r="EX11" s="43">
        <f t="shared" si="117"/>
        <v>1008</v>
      </c>
      <c r="EY11" s="21">
        <v>5</v>
      </c>
      <c r="EZ11" s="22"/>
      <c r="FA11" s="22">
        <f t="shared" si="118"/>
        <v>5</v>
      </c>
      <c r="FB11" s="43">
        <f t="shared" si="12"/>
        <v>1013</v>
      </c>
      <c r="FC11" s="21">
        <v>7</v>
      </c>
      <c r="FD11" s="22">
        <v>17</v>
      </c>
      <c r="FE11" s="22">
        <f t="shared" si="119"/>
        <v>24</v>
      </c>
      <c r="FF11" s="36">
        <f t="shared" si="13"/>
        <v>29</v>
      </c>
      <c r="FG11" s="43">
        <f t="shared" si="120"/>
        <v>1037</v>
      </c>
      <c r="FH11" s="21">
        <v>10</v>
      </c>
      <c r="FI11" s="22">
        <v>1</v>
      </c>
      <c r="FJ11" s="38">
        <f t="shared" si="14"/>
        <v>11</v>
      </c>
      <c r="FK11" s="36">
        <f t="shared" si="15"/>
        <v>40</v>
      </c>
      <c r="FL11" s="43">
        <f t="shared" si="121"/>
        <v>1048</v>
      </c>
      <c r="FM11" s="21"/>
      <c r="FN11" s="22">
        <v>99</v>
      </c>
      <c r="FO11" s="38">
        <f t="shared" si="16"/>
        <v>99</v>
      </c>
      <c r="FP11" s="36">
        <f t="shared" si="17"/>
        <v>139</v>
      </c>
      <c r="FQ11" s="43">
        <f t="shared" si="122"/>
        <v>1147</v>
      </c>
      <c r="FR11" s="21">
        <v>1</v>
      </c>
      <c r="FS11" s="22">
        <v>22</v>
      </c>
      <c r="FT11" s="38">
        <f t="shared" si="18"/>
        <v>23</v>
      </c>
      <c r="FU11" s="36">
        <f t="shared" si="19"/>
        <v>162</v>
      </c>
      <c r="FV11" s="43">
        <f t="shared" si="123"/>
        <v>1170</v>
      </c>
      <c r="FW11" s="21">
        <v>2</v>
      </c>
      <c r="FX11" s="22">
        <v>12</v>
      </c>
      <c r="FY11" s="38">
        <f t="shared" si="20"/>
        <v>14</v>
      </c>
      <c r="FZ11" s="36">
        <f t="shared" si="21"/>
        <v>176</v>
      </c>
      <c r="GA11" s="43">
        <f t="shared" si="124"/>
        <v>1184</v>
      </c>
      <c r="GB11" s="21"/>
      <c r="GC11" s="22"/>
      <c r="GD11" s="38" t="str">
        <f t="shared" si="22"/>
        <v>-</v>
      </c>
      <c r="GE11" s="36">
        <f t="shared" si="23"/>
        <v>176</v>
      </c>
      <c r="GF11" s="43">
        <f t="shared" si="125"/>
        <v>1184</v>
      </c>
      <c r="GG11" s="21">
        <v>7</v>
      </c>
      <c r="GH11" s="22">
        <v>5</v>
      </c>
      <c r="GI11" s="38">
        <f t="shared" si="24"/>
        <v>12</v>
      </c>
      <c r="GJ11" s="36">
        <f t="shared" si="25"/>
        <v>188</v>
      </c>
      <c r="GK11" s="43">
        <f t="shared" si="126"/>
        <v>1196</v>
      </c>
      <c r="GL11" s="21">
        <v>10</v>
      </c>
      <c r="GM11" s="22"/>
      <c r="GN11" s="38">
        <f t="shared" si="26"/>
        <v>10</v>
      </c>
      <c r="GO11" s="36">
        <f t="shared" si="27"/>
        <v>198</v>
      </c>
      <c r="GP11" s="43">
        <f t="shared" si="127"/>
        <v>1206</v>
      </c>
      <c r="GQ11" s="21">
        <v>4</v>
      </c>
      <c r="GR11" s="22"/>
      <c r="GS11" s="38">
        <f t="shared" si="28"/>
        <v>4</v>
      </c>
      <c r="GT11" s="36">
        <f t="shared" si="29"/>
        <v>202</v>
      </c>
      <c r="GU11" s="43">
        <f t="shared" si="128"/>
        <v>1210</v>
      </c>
      <c r="GV11" s="21">
        <v>13</v>
      </c>
      <c r="GW11" s="22">
        <v>2</v>
      </c>
      <c r="GX11" s="38">
        <f t="shared" si="30"/>
        <v>15</v>
      </c>
      <c r="GY11" s="36">
        <f t="shared" si="31"/>
        <v>217</v>
      </c>
      <c r="GZ11" s="43">
        <f t="shared" si="129"/>
        <v>1225</v>
      </c>
      <c r="HA11" s="21">
        <v>1</v>
      </c>
      <c r="HB11" s="22"/>
      <c r="HC11" s="38">
        <f t="shared" si="32"/>
        <v>1</v>
      </c>
      <c r="HD11" s="36">
        <f t="shared" si="33"/>
        <v>218</v>
      </c>
      <c r="HE11" s="43">
        <f t="shared" si="130"/>
        <v>1226</v>
      </c>
      <c r="HF11" s="21">
        <v>10</v>
      </c>
      <c r="HG11" s="22"/>
      <c r="HH11" s="38">
        <f t="shared" si="34"/>
        <v>10</v>
      </c>
      <c r="HI11" s="43">
        <f t="shared" si="131"/>
        <v>1236</v>
      </c>
      <c r="HJ11" s="21">
        <v>3</v>
      </c>
      <c r="HK11" s="22">
        <v>10</v>
      </c>
      <c r="HL11" s="38">
        <f t="shared" si="35"/>
        <v>13</v>
      </c>
      <c r="HM11" s="36">
        <f t="shared" si="36"/>
        <v>23</v>
      </c>
      <c r="HN11" s="43">
        <f t="shared" si="132"/>
        <v>1249</v>
      </c>
      <c r="HO11" s="21"/>
      <c r="HP11" s="22"/>
      <c r="HQ11" s="38" t="str">
        <f t="shared" si="37"/>
        <v>-</v>
      </c>
      <c r="HR11" s="36">
        <f t="shared" si="38"/>
        <v>23</v>
      </c>
      <c r="HS11" s="43">
        <f t="shared" si="133"/>
        <v>1249</v>
      </c>
      <c r="HT11" s="21"/>
      <c r="HU11" s="22">
        <v>26</v>
      </c>
      <c r="HV11" s="38">
        <f t="shared" si="39"/>
        <v>26</v>
      </c>
      <c r="HW11" s="36">
        <f t="shared" si="40"/>
        <v>49</v>
      </c>
      <c r="HX11" s="43">
        <f t="shared" si="134"/>
        <v>1275</v>
      </c>
      <c r="HY11" s="21"/>
      <c r="HZ11" s="22"/>
      <c r="IA11" s="38" t="str">
        <f t="shared" si="41"/>
        <v>-</v>
      </c>
      <c r="IB11" s="36">
        <f t="shared" si="42"/>
        <v>49</v>
      </c>
      <c r="IC11" s="43">
        <f t="shared" si="135"/>
        <v>1275</v>
      </c>
    </row>
    <row r="12" spans="2:237" ht="12.95" customHeight="1" x14ac:dyDescent="0.25">
      <c r="B12" s="20" t="s">
        <v>81</v>
      </c>
      <c r="C12" s="21">
        <v>1</v>
      </c>
      <c r="D12" s="22">
        <v>11</v>
      </c>
      <c r="E12" s="22">
        <v>12</v>
      </c>
      <c r="F12" s="30">
        <f t="shared" si="0"/>
        <v>1.1999999999999999E-3</v>
      </c>
      <c r="G12" s="21">
        <v>1</v>
      </c>
      <c r="H12" s="22">
        <v>54</v>
      </c>
      <c r="I12" s="22">
        <f t="shared" si="43"/>
        <v>55</v>
      </c>
      <c r="J12" s="29">
        <f t="shared" si="44"/>
        <v>67</v>
      </c>
      <c r="K12" s="30">
        <f t="shared" si="45"/>
        <v>6.7000000000000002E-3</v>
      </c>
      <c r="L12" s="23"/>
      <c r="M12" s="22"/>
      <c r="N12" s="22" t="str">
        <f t="shared" si="46"/>
        <v>-</v>
      </c>
      <c r="O12" s="29">
        <f t="shared" si="47"/>
        <v>67</v>
      </c>
      <c r="P12" s="30">
        <f t="shared" si="48"/>
        <v>6.7000000000000002E-3</v>
      </c>
      <c r="Q12" s="21"/>
      <c r="R12" s="22">
        <v>14</v>
      </c>
      <c r="S12" s="22">
        <f t="shared" si="49"/>
        <v>14</v>
      </c>
      <c r="T12" s="29">
        <f t="shared" si="50"/>
        <v>81</v>
      </c>
      <c r="U12" s="30">
        <f t="shared" si="51"/>
        <v>8.0999999999999996E-3</v>
      </c>
      <c r="V12" s="23">
        <v>3</v>
      </c>
      <c r="W12" s="22"/>
      <c r="X12" s="22">
        <f t="shared" si="52"/>
        <v>3</v>
      </c>
      <c r="Y12" s="29">
        <f t="shared" si="53"/>
        <v>84</v>
      </c>
      <c r="Z12" s="30">
        <f t="shared" si="54"/>
        <v>8.3999999999999995E-3</v>
      </c>
      <c r="AA12" s="21">
        <v>2</v>
      </c>
      <c r="AB12" s="22">
        <v>21</v>
      </c>
      <c r="AC12" s="22">
        <f t="shared" si="55"/>
        <v>23</v>
      </c>
      <c r="AD12" s="29">
        <f t="shared" si="56"/>
        <v>107</v>
      </c>
      <c r="AE12" s="30">
        <f t="shared" si="57"/>
        <v>1.0699999999999999E-2</v>
      </c>
      <c r="AF12" s="23"/>
      <c r="AG12" s="22">
        <v>520</v>
      </c>
      <c r="AH12" s="22">
        <f t="shared" si="58"/>
        <v>520</v>
      </c>
      <c r="AI12" s="29">
        <f t="shared" si="59"/>
        <v>627</v>
      </c>
      <c r="AJ12" s="30">
        <f t="shared" si="60"/>
        <v>6.2700000000000006E-2</v>
      </c>
      <c r="AK12" s="23"/>
      <c r="AL12" s="22">
        <v>188</v>
      </c>
      <c r="AM12" s="36">
        <f t="shared" si="136"/>
        <v>188</v>
      </c>
      <c r="AN12" s="43">
        <v>909</v>
      </c>
      <c r="AO12" s="21">
        <v>3</v>
      </c>
      <c r="AP12" s="22">
        <v>9</v>
      </c>
      <c r="AQ12" s="22">
        <f t="shared" si="61"/>
        <v>12</v>
      </c>
      <c r="AR12" s="36">
        <f t="shared" si="62"/>
        <v>200</v>
      </c>
      <c r="AS12" s="43">
        <f t="shared" si="63"/>
        <v>921</v>
      </c>
      <c r="AT12" s="21"/>
      <c r="AU12" s="22">
        <v>12</v>
      </c>
      <c r="AV12" s="22">
        <f t="shared" si="64"/>
        <v>12</v>
      </c>
      <c r="AW12" s="36">
        <f t="shared" si="65"/>
        <v>212</v>
      </c>
      <c r="AX12" s="43">
        <f t="shared" si="66"/>
        <v>933</v>
      </c>
      <c r="AY12" s="21">
        <v>7</v>
      </c>
      <c r="AZ12" s="22">
        <v>17</v>
      </c>
      <c r="BA12" s="22">
        <f t="shared" si="67"/>
        <v>24</v>
      </c>
      <c r="BB12" s="36">
        <f t="shared" si="68"/>
        <v>236</v>
      </c>
      <c r="BC12" s="43">
        <f t="shared" si="69"/>
        <v>957</v>
      </c>
      <c r="BD12" s="21"/>
      <c r="BE12" s="22"/>
      <c r="BF12" s="22" t="str">
        <f t="shared" si="70"/>
        <v>-</v>
      </c>
      <c r="BG12" s="36">
        <f t="shared" si="71"/>
        <v>236</v>
      </c>
      <c r="BH12" s="43">
        <f t="shared" si="72"/>
        <v>957</v>
      </c>
      <c r="BI12" s="21">
        <v>10</v>
      </c>
      <c r="BJ12" s="22">
        <v>150</v>
      </c>
      <c r="BK12" s="22">
        <f t="shared" si="73"/>
        <v>160</v>
      </c>
      <c r="BL12" s="36">
        <f t="shared" si="74"/>
        <v>396</v>
      </c>
      <c r="BM12" s="43">
        <f t="shared" si="75"/>
        <v>1117</v>
      </c>
      <c r="BN12" s="21">
        <v>9</v>
      </c>
      <c r="BO12" s="22">
        <v>15</v>
      </c>
      <c r="BP12" s="22">
        <f t="shared" si="76"/>
        <v>24</v>
      </c>
      <c r="BQ12" s="36">
        <f t="shared" si="77"/>
        <v>420</v>
      </c>
      <c r="BR12" s="43">
        <f t="shared" si="78"/>
        <v>1141</v>
      </c>
      <c r="BS12" s="21">
        <v>4</v>
      </c>
      <c r="BT12" s="22">
        <v>14</v>
      </c>
      <c r="BU12" s="22">
        <f t="shared" si="79"/>
        <v>18</v>
      </c>
      <c r="BV12" s="36">
        <f t="shared" si="80"/>
        <v>438</v>
      </c>
      <c r="BW12" s="43">
        <f t="shared" si="81"/>
        <v>1159</v>
      </c>
      <c r="BX12" s="21">
        <v>10</v>
      </c>
      <c r="BY12" s="22">
        <v>22</v>
      </c>
      <c r="BZ12" s="22">
        <f t="shared" si="82"/>
        <v>32</v>
      </c>
      <c r="CA12" s="36">
        <f t="shared" si="83"/>
        <v>470</v>
      </c>
      <c r="CB12" s="43">
        <f t="shared" si="84"/>
        <v>1191</v>
      </c>
      <c r="CC12" s="21">
        <v>23</v>
      </c>
      <c r="CD12" s="22">
        <v>11</v>
      </c>
      <c r="CE12" s="22">
        <f t="shared" si="85"/>
        <v>34</v>
      </c>
      <c r="CF12" s="36">
        <f t="shared" si="86"/>
        <v>504</v>
      </c>
      <c r="CG12" s="43">
        <f t="shared" si="87"/>
        <v>1225</v>
      </c>
      <c r="CH12" s="21">
        <v>25</v>
      </c>
      <c r="CI12" s="22">
        <v>7</v>
      </c>
      <c r="CJ12" s="22">
        <f t="shared" si="88"/>
        <v>32</v>
      </c>
      <c r="CK12" s="36">
        <f t="shared" si="89"/>
        <v>536</v>
      </c>
      <c r="CL12" s="43">
        <f t="shared" si="90"/>
        <v>1257</v>
      </c>
      <c r="CM12" s="21">
        <v>78</v>
      </c>
      <c r="CN12" s="22">
        <v>43</v>
      </c>
      <c r="CO12" s="22">
        <f t="shared" si="91"/>
        <v>121</v>
      </c>
      <c r="CP12" s="36">
        <f t="shared" si="92"/>
        <v>657</v>
      </c>
      <c r="CQ12" s="43">
        <f t="shared" si="93"/>
        <v>1378</v>
      </c>
      <c r="CR12" s="21">
        <v>11</v>
      </c>
      <c r="CS12" s="22">
        <v>17</v>
      </c>
      <c r="CT12" s="22">
        <f t="shared" si="94"/>
        <v>28</v>
      </c>
      <c r="CU12" s="43">
        <f t="shared" si="1"/>
        <v>1406</v>
      </c>
      <c r="CV12" s="21">
        <v>12</v>
      </c>
      <c r="CW12" s="22">
        <v>229</v>
      </c>
      <c r="CX12" s="22">
        <f t="shared" si="95"/>
        <v>241</v>
      </c>
      <c r="CY12" s="36">
        <f t="shared" si="2"/>
        <v>269</v>
      </c>
      <c r="CZ12" s="43">
        <f t="shared" si="96"/>
        <v>1647</v>
      </c>
      <c r="DA12" s="21">
        <v>9</v>
      </c>
      <c r="DB12" s="22">
        <v>85</v>
      </c>
      <c r="DC12" s="22">
        <f t="shared" si="97"/>
        <v>94</v>
      </c>
      <c r="DD12" s="36">
        <f t="shared" si="3"/>
        <v>363</v>
      </c>
      <c r="DE12" s="43">
        <f t="shared" si="98"/>
        <v>1741</v>
      </c>
      <c r="DF12" s="21">
        <v>20</v>
      </c>
      <c r="DG12" s="22">
        <v>773</v>
      </c>
      <c r="DH12" s="22">
        <f t="shared" si="99"/>
        <v>793</v>
      </c>
      <c r="DI12" s="36">
        <f t="shared" si="4"/>
        <v>1156</v>
      </c>
      <c r="DJ12" s="43">
        <f t="shared" si="100"/>
        <v>2534</v>
      </c>
      <c r="DK12" s="21">
        <v>27</v>
      </c>
      <c r="DL12" s="22">
        <v>172</v>
      </c>
      <c r="DM12" s="22">
        <f t="shared" si="101"/>
        <v>199</v>
      </c>
      <c r="DN12" s="36">
        <f t="shared" si="5"/>
        <v>1355</v>
      </c>
      <c r="DO12" s="43">
        <f t="shared" si="102"/>
        <v>2733</v>
      </c>
      <c r="DP12" s="21">
        <v>39</v>
      </c>
      <c r="DQ12" s="22">
        <v>2844</v>
      </c>
      <c r="DR12" s="22">
        <f t="shared" si="103"/>
        <v>2883</v>
      </c>
      <c r="DS12" s="36">
        <f t="shared" si="6"/>
        <v>4238</v>
      </c>
      <c r="DT12" s="43">
        <f t="shared" si="104"/>
        <v>5616</v>
      </c>
      <c r="DU12" s="21">
        <v>5</v>
      </c>
      <c r="DV12" s="22"/>
      <c r="DW12" s="22">
        <f t="shared" si="105"/>
        <v>5</v>
      </c>
      <c r="DX12" s="36">
        <f t="shared" si="7"/>
        <v>4243</v>
      </c>
      <c r="DY12" s="43">
        <f t="shared" si="106"/>
        <v>5621</v>
      </c>
      <c r="DZ12" s="21">
        <v>13</v>
      </c>
      <c r="EA12" s="22"/>
      <c r="EB12" s="22">
        <f t="shared" si="107"/>
        <v>13</v>
      </c>
      <c r="EC12" s="36">
        <f t="shared" si="8"/>
        <v>4256</v>
      </c>
      <c r="ED12" s="43">
        <f t="shared" si="108"/>
        <v>5634</v>
      </c>
      <c r="EE12" s="21">
        <v>21</v>
      </c>
      <c r="EF12" s="22"/>
      <c r="EG12" s="22">
        <f t="shared" si="109"/>
        <v>21</v>
      </c>
      <c r="EH12" s="36">
        <f t="shared" si="9"/>
        <v>4277</v>
      </c>
      <c r="EI12" s="43">
        <f t="shared" si="110"/>
        <v>5655</v>
      </c>
      <c r="EJ12" s="21">
        <v>25</v>
      </c>
      <c r="EK12" s="22">
        <v>299</v>
      </c>
      <c r="EL12" s="22">
        <f t="shared" si="111"/>
        <v>324</v>
      </c>
      <c r="EM12" s="36">
        <f t="shared" si="10"/>
        <v>4601</v>
      </c>
      <c r="EN12" s="43">
        <f t="shared" si="112"/>
        <v>5979</v>
      </c>
      <c r="EO12" s="21">
        <v>17</v>
      </c>
      <c r="EP12" s="22">
        <v>440</v>
      </c>
      <c r="EQ12" s="22">
        <f t="shared" si="113"/>
        <v>457</v>
      </c>
      <c r="ER12" s="36">
        <f t="shared" si="11"/>
        <v>5058</v>
      </c>
      <c r="ES12" s="43">
        <f t="shared" si="114"/>
        <v>6436</v>
      </c>
      <c r="ET12" s="21">
        <v>6</v>
      </c>
      <c r="EU12" s="22">
        <v>96</v>
      </c>
      <c r="EV12" s="22">
        <f t="shared" si="115"/>
        <v>102</v>
      </c>
      <c r="EW12" s="36">
        <f t="shared" si="116"/>
        <v>5160</v>
      </c>
      <c r="EX12" s="43">
        <f t="shared" si="117"/>
        <v>6538</v>
      </c>
      <c r="EY12" s="21">
        <v>4</v>
      </c>
      <c r="EZ12" s="22">
        <v>91</v>
      </c>
      <c r="FA12" s="22">
        <f t="shared" si="118"/>
        <v>95</v>
      </c>
      <c r="FB12" s="43">
        <f t="shared" si="12"/>
        <v>6633</v>
      </c>
      <c r="FC12" s="21">
        <v>15</v>
      </c>
      <c r="FD12" s="22">
        <v>141</v>
      </c>
      <c r="FE12" s="22">
        <f t="shared" si="119"/>
        <v>156</v>
      </c>
      <c r="FF12" s="36">
        <f t="shared" si="13"/>
        <v>251</v>
      </c>
      <c r="FG12" s="43">
        <f t="shared" si="120"/>
        <v>6789</v>
      </c>
      <c r="FH12" s="21">
        <v>24</v>
      </c>
      <c r="FI12" s="22">
        <v>681</v>
      </c>
      <c r="FJ12" s="38">
        <f t="shared" si="14"/>
        <v>705</v>
      </c>
      <c r="FK12" s="36">
        <f t="shared" si="15"/>
        <v>956</v>
      </c>
      <c r="FL12" s="43">
        <f t="shared" si="121"/>
        <v>7494</v>
      </c>
      <c r="FM12" s="21">
        <v>17</v>
      </c>
      <c r="FN12" s="22">
        <v>377</v>
      </c>
      <c r="FO12" s="38">
        <f t="shared" si="16"/>
        <v>394</v>
      </c>
      <c r="FP12" s="36">
        <f t="shared" si="17"/>
        <v>1350</v>
      </c>
      <c r="FQ12" s="43">
        <f t="shared" si="122"/>
        <v>7888</v>
      </c>
      <c r="FR12" s="21">
        <v>1</v>
      </c>
      <c r="FS12" s="22">
        <v>15</v>
      </c>
      <c r="FT12" s="38">
        <f t="shared" si="18"/>
        <v>16</v>
      </c>
      <c r="FU12" s="36">
        <f t="shared" si="19"/>
        <v>1366</v>
      </c>
      <c r="FV12" s="43">
        <f t="shared" si="123"/>
        <v>7904</v>
      </c>
      <c r="FW12" s="21">
        <v>10</v>
      </c>
      <c r="FX12" s="22">
        <v>47</v>
      </c>
      <c r="FY12" s="38">
        <f t="shared" si="20"/>
        <v>57</v>
      </c>
      <c r="FZ12" s="36">
        <f t="shared" si="21"/>
        <v>1423</v>
      </c>
      <c r="GA12" s="43">
        <f t="shared" si="124"/>
        <v>7961</v>
      </c>
      <c r="GB12" s="21">
        <v>12</v>
      </c>
      <c r="GC12" s="22">
        <v>23</v>
      </c>
      <c r="GD12" s="38">
        <f t="shared" si="22"/>
        <v>35</v>
      </c>
      <c r="GE12" s="36">
        <f t="shared" si="23"/>
        <v>1458</v>
      </c>
      <c r="GF12" s="43">
        <f t="shared" si="125"/>
        <v>7996</v>
      </c>
      <c r="GG12" s="21">
        <v>36</v>
      </c>
      <c r="GH12" s="22">
        <v>30</v>
      </c>
      <c r="GI12" s="38">
        <f t="shared" si="24"/>
        <v>66</v>
      </c>
      <c r="GJ12" s="36">
        <f t="shared" si="25"/>
        <v>1524</v>
      </c>
      <c r="GK12" s="43">
        <f t="shared" si="126"/>
        <v>8062</v>
      </c>
      <c r="GL12" s="21">
        <v>43</v>
      </c>
      <c r="GM12" s="22">
        <v>37</v>
      </c>
      <c r="GN12" s="38">
        <f t="shared" si="26"/>
        <v>80</v>
      </c>
      <c r="GO12" s="36">
        <f t="shared" si="27"/>
        <v>1604</v>
      </c>
      <c r="GP12" s="43">
        <f t="shared" si="127"/>
        <v>8142</v>
      </c>
      <c r="GQ12" s="21">
        <v>31</v>
      </c>
      <c r="GR12" s="22">
        <v>15</v>
      </c>
      <c r="GS12" s="38">
        <f t="shared" si="28"/>
        <v>46</v>
      </c>
      <c r="GT12" s="36">
        <f t="shared" si="29"/>
        <v>1650</v>
      </c>
      <c r="GU12" s="43">
        <f t="shared" si="128"/>
        <v>8188</v>
      </c>
      <c r="GV12" s="21">
        <v>2</v>
      </c>
      <c r="GW12" s="22">
        <v>17</v>
      </c>
      <c r="GX12" s="38">
        <f t="shared" si="30"/>
        <v>19</v>
      </c>
      <c r="GY12" s="36">
        <f t="shared" si="31"/>
        <v>1669</v>
      </c>
      <c r="GZ12" s="43">
        <f t="shared" si="129"/>
        <v>8207</v>
      </c>
      <c r="HA12" s="21">
        <v>7</v>
      </c>
      <c r="HB12" s="22">
        <v>13</v>
      </c>
      <c r="HC12" s="38">
        <f t="shared" si="32"/>
        <v>20</v>
      </c>
      <c r="HD12" s="36">
        <f t="shared" si="33"/>
        <v>1689</v>
      </c>
      <c r="HE12" s="43">
        <f t="shared" si="130"/>
        <v>8227</v>
      </c>
      <c r="HF12" s="21">
        <v>9</v>
      </c>
      <c r="HG12" s="22">
        <v>6</v>
      </c>
      <c r="HH12" s="38">
        <f t="shared" si="34"/>
        <v>15</v>
      </c>
      <c r="HI12" s="43">
        <f t="shared" si="131"/>
        <v>8242</v>
      </c>
      <c r="HJ12" s="21">
        <v>9</v>
      </c>
      <c r="HK12" s="22">
        <v>19</v>
      </c>
      <c r="HL12" s="38">
        <f t="shared" si="35"/>
        <v>28</v>
      </c>
      <c r="HM12" s="36">
        <f t="shared" si="36"/>
        <v>43</v>
      </c>
      <c r="HN12" s="43">
        <f t="shared" si="132"/>
        <v>8270</v>
      </c>
      <c r="HO12" s="21">
        <v>35</v>
      </c>
      <c r="HP12" s="22">
        <v>91</v>
      </c>
      <c r="HQ12" s="38">
        <f t="shared" si="37"/>
        <v>126</v>
      </c>
      <c r="HR12" s="36">
        <f t="shared" si="38"/>
        <v>169</v>
      </c>
      <c r="HS12" s="43">
        <f t="shared" si="133"/>
        <v>8396</v>
      </c>
      <c r="HT12" s="21">
        <v>1</v>
      </c>
      <c r="HU12" s="22">
        <v>13</v>
      </c>
      <c r="HV12" s="38">
        <f t="shared" si="39"/>
        <v>14</v>
      </c>
      <c r="HW12" s="36">
        <f t="shared" si="40"/>
        <v>183</v>
      </c>
      <c r="HX12" s="43">
        <f t="shared" si="134"/>
        <v>8410</v>
      </c>
      <c r="HY12" s="21">
        <v>16</v>
      </c>
      <c r="HZ12" s="22">
        <v>1</v>
      </c>
      <c r="IA12" s="38">
        <f t="shared" si="41"/>
        <v>17</v>
      </c>
      <c r="IB12" s="36">
        <f t="shared" si="42"/>
        <v>200</v>
      </c>
      <c r="IC12" s="43">
        <f t="shared" si="135"/>
        <v>8427</v>
      </c>
    </row>
    <row r="13" spans="2:237" ht="12.95" customHeight="1" x14ac:dyDescent="0.25">
      <c r="B13" s="20" t="s">
        <v>82</v>
      </c>
      <c r="C13" s="21"/>
      <c r="D13" s="22">
        <v>2</v>
      </c>
      <c r="E13" s="22">
        <v>2</v>
      </c>
      <c r="F13" s="30">
        <f t="shared" si="0"/>
        <v>2.0000000000000001E-4</v>
      </c>
      <c r="G13" s="21"/>
      <c r="H13" s="22">
        <v>16</v>
      </c>
      <c r="I13" s="22">
        <f t="shared" si="43"/>
        <v>16</v>
      </c>
      <c r="J13" s="29">
        <f t="shared" si="44"/>
        <v>18</v>
      </c>
      <c r="K13" s="30">
        <f t="shared" si="45"/>
        <v>1.8E-3</v>
      </c>
      <c r="L13" s="23"/>
      <c r="M13" s="22"/>
      <c r="N13" s="22" t="str">
        <f t="shared" si="46"/>
        <v>-</v>
      </c>
      <c r="O13" s="29">
        <f t="shared" si="47"/>
        <v>18</v>
      </c>
      <c r="P13" s="30">
        <f t="shared" si="48"/>
        <v>1.8E-3</v>
      </c>
      <c r="Q13" s="21"/>
      <c r="R13" s="22">
        <v>5</v>
      </c>
      <c r="S13" s="22">
        <f t="shared" si="49"/>
        <v>5</v>
      </c>
      <c r="T13" s="29">
        <f t="shared" si="50"/>
        <v>23</v>
      </c>
      <c r="U13" s="30">
        <f t="shared" si="51"/>
        <v>2.3E-3</v>
      </c>
      <c r="V13" s="23"/>
      <c r="W13" s="22"/>
      <c r="X13" s="22" t="str">
        <f t="shared" si="52"/>
        <v>-</v>
      </c>
      <c r="Y13" s="29">
        <f t="shared" si="53"/>
        <v>23</v>
      </c>
      <c r="Z13" s="30">
        <f t="shared" si="54"/>
        <v>2.3E-3</v>
      </c>
      <c r="AA13" s="21">
        <v>1</v>
      </c>
      <c r="AB13" s="22">
        <v>6</v>
      </c>
      <c r="AC13" s="22">
        <f t="shared" si="55"/>
        <v>7</v>
      </c>
      <c r="AD13" s="29">
        <f t="shared" si="56"/>
        <v>30</v>
      </c>
      <c r="AE13" s="30">
        <f t="shared" si="57"/>
        <v>3.0000000000000001E-3</v>
      </c>
      <c r="AF13" s="23">
        <v>3</v>
      </c>
      <c r="AG13" s="22">
        <v>122</v>
      </c>
      <c r="AH13" s="22">
        <f t="shared" si="58"/>
        <v>125</v>
      </c>
      <c r="AI13" s="29">
        <f t="shared" si="59"/>
        <v>155</v>
      </c>
      <c r="AJ13" s="30">
        <f t="shared" si="60"/>
        <v>1.55E-2</v>
      </c>
      <c r="AK13" s="23">
        <v>1</v>
      </c>
      <c r="AL13" s="22">
        <v>64</v>
      </c>
      <c r="AM13" s="36">
        <f t="shared" si="136"/>
        <v>65</v>
      </c>
      <c r="AN13" s="43">
        <v>366</v>
      </c>
      <c r="AO13" s="21"/>
      <c r="AP13" s="22">
        <v>13</v>
      </c>
      <c r="AQ13" s="22">
        <f t="shared" si="61"/>
        <v>13</v>
      </c>
      <c r="AR13" s="36">
        <f t="shared" si="62"/>
        <v>78</v>
      </c>
      <c r="AS13" s="43">
        <f t="shared" si="63"/>
        <v>379</v>
      </c>
      <c r="AT13" s="21"/>
      <c r="AU13" s="22">
        <v>1</v>
      </c>
      <c r="AV13" s="22">
        <f t="shared" si="64"/>
        <v>1</v>
      </c>
      <c r="AW13" s="36">
        <f t="shared" si="65"/>
        <v>79</v>
      </c>
      <c r="AX13" s="43">
        <f t="shared" si="66"/>
        <v>380</v>
      </c>
      <c r="AY13" s="21">
        <v>2</v>
      </c>
      <c r="AZ13" s="22">
        <v>2</v>
      </c>
      <c r="BA13" s="22">
        <f t="shared" si="67"/>
        <v>4</v>
      </c>
      <c r="BB13" s="36">
        <f t="shared" si="68"/>
        <v>83</v>
      </c>
      <c r="BC13" s="43">
        <f t="shared" si="69"/>
        <v>384</v>
      </c>
      <c r="BD13" s="21"/>
      <c r="BE13" s="22"/>
      <c r="BF13" s="22" t="str">
        <f t="shared" si="70"/>
        <v>-</v>
      </c>
      <c r="BG13" s="36">
        <f t="shared" si="71"/>
        <v>83</v>
      </c>
      <c r="BH13" s="43">
        <f t="shared" si="72"/>
        <v>384</v>
      </c>
      <c r="BI13" s="21">
        <v>14</v>
      </c>
      <c r="BJ13" s="22">
        <v>217</v>
      </c>
      <c r="BK13" s="22">
        <f t="shared" si="73"/>
        <v>231</v>
      </c>
      <c r="BL13" s="36">
        <f t="shared" si="74"/>
        <v>314</v>
      </c>
      <c r="BM13" s="43">
        <f t="shared" si="75"/>
        <v>615</v>
      </c>
      <c r="BN13" s="21">
        <v>1</v>
      </c>
      <c r="BO13" s="22"/>
      <c r="BP13" s="22">
        <f t="shared" si="76"/>
        <v>1</v>
      </c>
      <c r="BQ13" s="36">
        <f t="shared" si="77"/>
        <v>315</v>
      </c>
      <c r="BR13" s="43">
        <f t="shared" si="78"/>
        <v>616</v>
      </c>
      <c r="BS13" s="21"/>
      <c r="BT13" s="22">
        <v>8</v>
      </c>
      <c r="BU13" s="22">
        <f t="shared" si="79"/>
        <v>8</v>
      </c>
      <c r="BV13" s="36">
        <f t="shared" si="80"/>
        <v>323</v>
      </c>
      <c r="BW13" s="43">
        <f t="shared" si="81"/>
        <v>624</v>
      </c>
      <c r="BX13" s="21">
        <v>1</v>
      </c>
      <c r="BY13" s="22">
        <v>19</v>
      </c>
      <c r="BZ13" s="22">
        <f t="shared" si="82"/>
        <v>20</v>
      </c>
      <c r="CA13" s="36">
        <f t="shared" si="83"/>
        <v>343</v>
      </c>
      <c r="CB13" s="43">
        <f t="shared" si="84"/>
        <v>644</v>
      </c>
      <c r="CC13" s="21">
        <v>1</v>
      </c>
      <c r="CD13" s="22">
        <v>20</v>
      </c>
      <c r="CE13" s="22">
        <f t="shared" si="85"/>
        <v>21</v>
      </c>
      <c r="CF13" s="36">
        <f t="shared" si="86"/>
        <v>364</v>
      </c>
      <c r="CG13" s="43">
        <f t="shared" si="87"/>
        <v>665</v>
      </c>
      <c r="CH13" s="21">
        <v>18</v>
      </c>
      <c r="CI13" s="22">
        <v>14</v>
      </c>
      <c r="CJ13" s="22">
        <f t="shared" si="88"/>
        <v>32</v>
      </c>
      <c r="CK13" s="36">
        <f t="shared" si="89"/>
        <v>396</v>
      </c>
      <c r="CL13" s="43">
        <f t="shared" si="90"/>
        <v>697</v>
      </c>
      <c r="CM13" s="21">
        <v>8</v>
      </c>
      <c r="CN13" s="22">
        <v>1</v>
      </c>
      <c r="CO13" s="22">
        <f t="shared" si="91"/>
        <v>9</v>
      </c>
      <c r="CP13" s="36">
        <f t="shared" si="92"/>
        <v>405</v>
      </c>
      <c r="CQ13" s="43">
        <f t="shared" si="93"/>
        <v>706</v>
      </c>
      <c r="CR13" s="21">
        <v>2</v>
      </c>
      <c r="CS13" s="22">
        <v>44</v>
      </c>
      <c r="CT13" s="22">
        <f t="shared" si="94"/>
        <v>46</v>
      </c>
      <c r="CU13" s="43">
        <f t="shared" si="1"/>
        <v>752</v>
      </c>
      <c r="CV13" s="21">
        <v>4</v>
      </c>
      <c r="CW13" s="22">
        <v>17</v>
      </c>
      <c r="CX13" s="22">
        <f t="shared" si="95"/>
        <v>21</v>
      </c>
      <c r="CY13" s="36">
        <f t="shared" si="2"/>
        <v>67</v>
      </c>
      <c r="CZ13" s="43">
        <f t="shared" si="96"/>
        <v>773</v>
      </c>
      <c r="DA13" s="21"/>
      <c r="DB13" s="22">
        <v>2</v>
      </c>
      <c r="DC13" s="22">
        <f t="shared" si="97"/>
        <v>2</v>
      </c>
      <c r="DD13" s="36">
        <f t="shared" si="3"/>
        <v>69</v>
      </c>
      <c r="DE13" s="43">
        <f t="shared" si="98"/>
        <v>775</v>
      </c>
      <c r="DF13" s="21"/>
      <c r="DG13" s="22">
        <v>5</v>
      </c>
      <c r="DH13" s="22">
        <f t="shared" si="99"/>
        <v>5</v>
      </c>
      <c r="DI13" s="36">
        <f t="shared" si="4"/>
        <v>74</v>
      </c>
      <c r="DJ13" s="43">
        <f t="shared" si="100"/>
        <v>780</v>
      </c>
      <c r="DK13" s="21">
        <v>1</v>
      </c>
      <c r="DL13" s="22">
        <v>52</v>
      </c>
      <c r="DM13" s="22">
        <f t="shared" si="101"/>
        <v>53</v>
      </c>
      <c r="DN13" s="36">
        <f t="shared" si="5"/>
        <v>127</v>
      </c>
      <c r="DO13" s="43">
        <f t="shared" si="102"/>
        <v>833</v>
      </c>
      <c r="DP13" s="21">
        <v>43</v>
      </c>
      <c r="DQ13" s="22">
        <v>1152</v>
      </c>
      <c r="DR13" s="22">
        <f t="shared" si="103"/>
        <v>1195</v>
      </c>
      <c r="DS13" s="36">
        <f t="shared" si="6"/>
        <v>1322</v>
      </c>
      <c r="DT13" s="43">
        <f t="shared" si="104"/>
        <v>2028</v>
      </c>
      <c r="DU13" s="21">
        <v>4</v>
      </c>
      <c r="DV13" s="22"/>
      <c r="DW13" s="22">
        <f t="shared" si="105"/>
        <v>4</v>
      </c>
      <c r="DX13" s="36">
        <f t="shared" si="7"/>
        <v>1326</v>
      </c>
      <c r="DY13" s="43">
        <f t="shared" si="106"/>
        <v>2032</v>
      </c>
      <c r="DZ13" s="21">
        <v>9</v>
      </c>
      <c r="EA13" s="22"/>
      <c r="EB13" s="22">
        <f t="shared" si="107"/>
        <v>9</v>
      </c>
      <c r="EC13" s="36">
        <f t="shared" si="8"/>
        <v>1335</v>
      </c>
      <c r="ED13" s="43">
        <f t="shared" si="108"/>
        <v>2041</v>
      </c>
      <c r="EE13" s="21">
        <v>4</v>
      </c>
      <c r="EF13" s="22"/>
      <c r="EG13" s="22">
        <f t="shared" si="109"/>
        <v>4</v>
      </c>
      <c r="EH13" s="36">
        <f t="shared" si="9"/>
        <v>1339</v>
      </c>
      <c r="EI13" s="43">
        <f t="shared" si="110"/>
        <v>2045</v>
      </c>
      <c r="EJ13" s="21">
        <v>4</v>
      </c>
      <c r="EK13" s="22">
        <v>326</v>
      </c>
      <c r="EL13" s="22">
        <f t="shared" si="111"/>
        <v>330</v>
      </c>
      <c r="EM13" s="36">
        <f t="shared" si="10"/>
        <v>1669</v>
      </c>
      <c r="EN13" s="43">
        <f t="shared" si="112"/>
        <v>2375</v>
      </c>
      <c r="EO13" s="21">
        <v>9</v>
      </c>
      <c r="EP13" s="22">
        <v>227</v>
      </c>
      <c r="EQ13" s="22">
        <f t="shared" si="113"/>
        <v>236</v>
      </c>
      <c r="ER13" s="36">
        <f t="shared" si="11"/>
        <v>1905</v>
      </c>
      <c r="ES13" s="43">
        <f t="shared" si="114"/>
        <v>2611</v>
      </c>
      <c r="ET13" s="21">
        <v>2</v>
      </c>
      <c r="EU13" s="22">
        <v>315</v>
      </c>
      <c r="EV13" s="22">
        <f t="shared" si="115"/>
        <v>317</v>
      </c>
      <c r="EW13" s="36">
        <f t="shared" si="116"/>
        <v>2222</v>
      </c>
      <c r="EX13" s="43">
        <f t="shared" si="117"/>
        <v>2928</v>
      </c>
      <c r="EY13" s="21">
        <v>2</v>
      </c>
      <c r="EZ13" s="22">
        <v>753</v>
      </c>
      <c r="FA13" s="22">
        <f t="shared" si="118"/>
        <v>755</v>
      </c>
      <c r="FB13" s="43">
        <f t="shared" si="12"/>
        <v>3683</v>
      </c>
      <c r="FC13" s="21">
        <v>4</v>
      </c>
      <c r="FD13" s="22">
        <v>299</v>
      </c>
      <c r="FE13" s="22">
        <f t="shared" si="119"/>
        <v>303</v>
      </c>
      <c r="FF13" s="36">
        <f t="shared" si="13"/>
        <v>1058</v>
      </c>
      <c r="FG13" s="43">
        <f t="shared" si="120"/>
        <v>3986</v>
      </c>
      <c r="FH13" s="21">
        <v>4</v>
      </c>
      <c r="FI13" s="22">
        <v>355</v>
      </c>
      <c r="FJ13" s="38">
        <f t="shared" si="14"/>
        <v>359</v>
      </c>
      <c r="FK13" s="36">
        <f t="shared" si="15"/>
        <v>1417</v>
      </c>
      <c r="FL13" s="43">
        <f t="shared" si="121"/>
        <v>4345</v>
      </c>
      <c r="FM13" s="21">
        <v>1</v>
      </c>
      <c r="FN13" s="22">
        <v>70</v>
      </c>
      <c r="FO13" s="38">
        <f t="shared" si="16"/>
        <v>71</v>
      </c>
      <c r="FP13" s="36">
        <f t="shared" si="17"/>
        <v>1488</v>
      </c>
      <c r="FQ13" s="43">
        <f t="shared" si="122"/>
        <v>4416</v>
      </c>
      <c r="FR13" s="21">
        <v>1</v>
      </c>
      <c r="FS13" s="22">
        <v>12</v>
      </c>
      <c r="FT13" s="38">
        <f t="shared" si="18"/>
        <v>13</v>
      </c>
      <c r="FU13" s="36">
        <f t="shared" si="19"/>
        <v>1501</v>
      </c>
      <c r="FV13" s="43">
        <f t="shared" si="123"/>
        <v>4429</v>
      </c>
      <c r="FW13" s="21">
        <v>51</v>
      </c>
      <c r="FX13" s="22">
        <v>18</v>
      </c>
      <c r="FY13" s="38">
        <f t="shared" si="20"/>
        <v>69</v>
      </c>
      <c r="FZ13" s="36">
        <f t="shared" si="21"/>
        <v>1570</v>
      </c>
      <c r="GA13" s="43">
        <f t="shared" si="124"/>
        <v>4498</v>
      </c>
      <c r="GB13" s="21"/>
      <c r="GC13" s="22">
        <v>6</v>
      </c>
      <c r="GD13" s="38">
        <f t="shared" si="22"/>
        <v>6</v>
      </c>
      <c r="GE13" s="36">
        <f t="shared" si="23"/>
        <v>1576</v>
      </c>
      <c r="GF13" s="43">
        <f t="shared" si="125"/>
        <v>4504</v>
      </c>
      <c r="GG13" s="21">
        <v>47</v>
      </c>
      <c r="GH13" s="22">
        <v>6</v>
      </c>
      <c r="GI13" s="38">
        <f t="shared" si="24"/>
        <v>53</v>
      </c>
      <c r="GJ13" s="36">
        <f t="shared" si="25"/>
        <v>1629</v>
      </c>
      <c r="GK13" s="43">
        <f t="shared" si="126"/>
        <v>4557</v>
      </c>
      <c r="GL13" s="21">
        <v>17</v>
      </c>
      <c r="GM13" s="22">
        <v>2</v>
      </c>
      <c r="GN13" s="38">
        <f t="shared" si="26"/>
        <v>19</v>
      </c>
      <c r="GO13" s="36">
        <f t="shared" si="27"/>
        <v>1648</v>
      </c>
      <c r="GP13" s="43">
        <f t="shared" si="127"/>
        <v>4576</v>
      </c>
      <c r="GQ13" s="21">
        <v>6</v>
      </c>
      <c r="GR13" s="22"/>
      <c r="GS13" s="38">
        <f t="shared" si="28"/>
        <v>6</v>
      </c>
      <c r="GT13" s="36">
        <f t="shared" si="29"/>
        <v>1654</v>
      </c>
      <c r="GU13" s="43">
        <f t="shared" si="128"/>
        <v>4582</v>
      </c>
      <c r="GV13" s="21">
        <v>4</v>
      </c>
      <c r="GW13" s="22">
        <v>6</v>
      </c>
      <c r="GX13" s="38">
        <f t="shared" si="30"/>
        <v>10</v>
      </c>
      <c r="GY13" s="36">
        <f t="shared" si="31"/>
        <v>1664</v>
      </c>
      <c r="GZ13" s="43">
        <f t="shared" si="129"/>
        <v>4592</v>
      </c>
      <c r="HA13" s="21">
        <v>1</v>
      </c>
      <c r="HB13" s="22">
        <v>1</v>
      </c>
      <c r="HC13" s="38">
        <f t="shared" si="32"/>
        <v>2</v>
      </c>
      <c r="HD13" s="36">
        <f t="shared" si="33"/>
        <v>1666</v>
      </c>
      <c r="HE13" s="43">
        <f t="shared" si="130"/>
        <v>4594</v>
      </c>
      <c r="HF13" s="21">
        <v>9</v>
      </c>
      <c r="HG13" s="22">
        <v>4</v>
      </c>
      <c r="HH13" s="38">
        <f t="shared" si="34"/>
        <v>13</v>
      </c>
      <c r="HI13" s="43">
        <f t="shared" si="131"/>
        <v>4607</v>
      </c>
      <c r="HJ13" s="21">
        <v>6</v>
      </c>
      <c r="HK13" s="22">
        <v>20</v>
      </c>
      <c r="HL13" s="38">
        <f t="shared" si="35"/>
        <v>26</v>
      </c>
      <c r="HM13" s="36">
        <f t="shared" si="36"/>
        <v>39</v>
      </c>
      <c r="HN13" s="43">
        <f t="shared" si="132"/>
        <v>4633</v>
      </c>
      <c r="HO13" s="21">
        <v>7</v>
      </c>
      <c r="HP13" s="22">
        <v>28</v>
      </c>
      <c r="HQ13" s="38">
        <f t="shared" si="37"/>
        <v>35</v>
      </c>
      <c r="HR13" s="36">
        <f t="shared" si="38"/>
        <v>74</v>
      </c>
      <c r="HS13" s="43">
        <f t="shared" si="133"/>
        <v>4668</v>
      </c>
      <c r="HT13" s="21"/>
      <c r="HU13" s="22">
        <v>13</v>
      </c>
      <c r="HV13" s="38">
        <f t="shared" si="39"/>
        <v>13</v>
      </c>
      <c r="HW13" s="36">
        <f t="shared" si="40"/>
        <v>87</v>
      </c>
      <c r="HX13" s="43">
        <f t="shared" si="134"/>
        <v>4681</v>
      </c>
      <c r="HY13" s="21">
        <v>6</v>
      </c>
      <c r="HZ13" s="22"/>
      <c r="IA13" s="38">
        <f t="shared" si="41"/>
        <v>6</v>
      </c>
      <c r="IB13" s="36">
        <f t="shared" si="42"/>
        <v>93</v>
      </c>
      <c r="IC13" s="43">
        <f t="shared" si="135"/>
        <v>4687</v>
      </c>
    </row>
    <row r="14" spans="2:237" ht="12.95" customHeight="1" x14ac:dyDescent="0.25">
      <c r="B14" s="20" t="s">
        <v>83</v>
      </c>
      <c r="C14" s="21"/>
      <c r="D14" s="22">
        <v>89</v>
      </c>
      <c r="E14" s="22">
        <v>89</v>
      </c>
      <c r="F14" s="30">
        <f t="shared" si="0"/>
        <v>8.8999999999999999E-3</v>
      </c>
      <c r="G14" s="21"/>
      <c r="H14" s="22">
        <v>24</v>
      </c>
      <c r="I14" s="22">
        <f t="shared" si="43"/>
        <v>24</v>
      </c>
      <c r="J14" s="29">
        <f t="shared" si="44"/>
        <v>113</v>
      </c>
      <c r="K14" s="30">
        <f t="shared" si="45"/>
        <v>1.1299999999999999E-2</v>
      </c>
      <c r="L14" s="23"/>
      <c r="M14" s="22">
        <v>2</v>
      </c>
      <c r="N14" s="22">
        <f t="shared" si="46"/>
        <v>2</v>
      </c>
      <c r="O14" s="29">
        <f t="shared" si="47"/>
        <v>115</v>
      </c>
      <c r="P14" s="30">
        <f t="shared" si="48"/>
        <v>1.15E-2</v>
      </c>
      <c r="Q14" s="21">
        <v>2</v>
      </c>
      <c r="R14" s="22">
        <v>2</v>
      </c>
      <c r="S14" s="22">
        <f t="shared" si="49"/>
        <v>4</v>
      </c>
      <c r="T14" s="29">
        <f t="shared" si="50"/>
        <v>119</v>
      </c>
      <c r="U14" s="30">
        <f t="shared" si="51"/>
        <v>1.1900000000000001E-2</v>
      </c>
      <c r="V14" s="23">
        <v>7</v>
      </c>
      <c r="W14" s="22">
        <v>37</v>
      </c>
      <c r="X14" s="22">
        <f t="shared" si="52"/>
        <v>44</v>
      </c>
      <c r="Y14" s="29">
        <f t="shared" si="53"/>
        <v>163</v>
      </c>
      <c r="Z14" s="30">
        <f t="shared" si="54"/>
        <v>1.6299999999999999E-2</v>
      </c>
      <c r="AA14" s="21">
        <v>23</v>
      </c>
      <c r="AB14" s="22">
        <v>13</v>
      </c>
      <c r="AC14" s="22">
        <f t="shared" si="55"/>
        <v>36</v>
      </c>
      <c r="AD14" s="29">
        <f t="shared" si="56"/>
        <v>199</v>
      </c>
      <c r="AE14" s="30">
        <f t="shared" si="57"/>
        <v>1.9900000000000001E-2</v>
      </c>
      <c r="AF14" s="23">
        <v>1</v>
      </c>
      <c r="AG14" s="22">
        <v>115</v>
      </c>
      <c r="AH14" s="22">
        <f t="shared" si="58"/>
        <v>116</v>
      </c>
      <c r="AI14" s="29">
        <f t="shared" si="59"/>
        <v>315</v>
      </c>
      <c r="AJ14" s="30">
        <f t="shared" si="60"/>
        <v>3.15E-2</v>
      </c>
      <c r="AK14" s="23"/>
      <c r="AL14" s="22">
        <v>132</v>
      </c>
      <c r="AM14" s="36">
        <f t="shared" si="136"/>
        <v>132</v>
      </c>
      <c r="AN14" s="43">
        <v>471</v>
      </c>
      <c r="AO14" s="21">
        <v>3</v>
      </c>
      <c r="AP14" s="22">
        <v>22</v>
      </c>
      <c r="AQ14" s="22">
        <f t="shared" si="61"/>
        <v>25</v>
      </c>
      <c r="AR14" s="36">
        <f t="shared" si="62"/>
        <v>157</v>
      </c>
      <c r="AS14" s="43">
        <f t="shared" si="63"/>
        <v>496</v>
      </c>
      <c r="AT14" s="21">
        <v>4</v>
      </c>
      <c r="AU14" s="22">
        <v>13</v>
      </c>
      <c r="AV14" s="22">
        <f t="shared" si="64"/>
        <v>17</v>
      </c>
      <c r="AW14" s="36">
        <f t="shared" si="65"/>
        <v>174</v>
      </c>
      <c r="AX14" s="43">
        <f t="shared" si="66"/>
        <v>513</v>
      </c>
      <c r="AY14" s="21">
        <v>2</v>
      </c>
      <c r="AZ14" s="22">
        <v>12</v>
      </c>
      <c r="BA14" s="22">
        <f t="shared" si="67"/>
        <v>14</v>
      </c>
      <c r="BB14" s="36">
        <f t="shared" si="68"/>
        <v>188</v>
      </c>
      <c r="BC14" s="43">
        <f t="shared" si="69"/>
        <v>527</v>
      </c>
      <c r="BD14" s="21">
        <v>4</v>
      </c>
      <c r="BE14" s="22">
        <v>48</v>
      </c>
      <c r="BF14" s="22">
        <f t="shared" si="70"/>
        <v>52</v>
      </c>
      <c r="BG14" s="36">
        <f t="shared" si="71"/>
        <v>240</v>
      </c>
      <c r="BH14" s="43">
        <f t="shared" si="72"/>
        <v>579</v>
      </c>
      <c r="BI14" s="21"/>
      <c r="BJ14" s="22">
        <v>54</v>
      </c>
      <c r="BK14" s="22">
        <f t="shared" si="73"/>
        <v>54</v>
      </c>
      <c r="BL14" s="36">
        <f t="shared" si="74"/>
        <v>294</v>
      </c>
      <c r="BM14" s="43">
        <f t="shared" si="75"/>
        <v>633</v>
      </c>
      <c r="BN14" s="21">
        <v>1</v>
      </c>
      <c r="BO14" s="22">
        <v>43</v>
      </c>
      <c r="BP14" s="22">
        <f t="shared" si="76"/>
        <v>44</v>
      </c>
      <c r="BQ14" s="36">
        <f t="shared" si="77"/>
        <v>338</v>
      </c>
      <c r="BR14" s="43">
        <f t="shared" si="78"/>
        <v>677</v>
      </c>
      <c r="BS14" s="21">
        <v>6</v>
      </c>
      <c r="BT14" s="22">
        <v>11</v>
      </c>
      <c r="BU14" s="22">
        <f t="shared" si="79"/>
        <v>17</v>
      </c>
      <c r="BV14" s="36">
        <f t="shared" si="80"/>
        <v>355</v>
      </c>
      <c r="BW14" s="43">
        <f t="shared" si="81"/>
        <v>694</v>
      </c>
      <c r="BX14" s="21">
        <v>1</v>
      </c>
      <c r="BY14" s="22">
        <v>11</v>
      </c>
      <c r="BZ14" s="22">
        <f t="shared" si="82"/>
        <v>12</v>
      </c>
      <c r="CA14" s="36">
        <f t="shared" si="83"/>
        <v>367</v>
      </c>
      <c r="CB14" s="43">
        <f t="shared" si="84"/>
        <v>706</v>
      </c>
      <c r="CC14" s="21">
        <v>1</v>
      </c>
      <c r="CD14" s="22">
        <v>33</v>
      </c>
      <c r="CE14" s="22">
        <f t="shared" si="85"/>
        <v>34</v>
      </c>
      <c r="CF14" s="36">
        <f t="shared" si="86"/>
        <v>401</v>
      </c>
      <c r="CG14" s="43">
        <f t="shared" si="87"/>
        <v>740</v>
      </c>
      <c r="CH14" s="21">
        <v>6</v>
      </c>
      <c r="CI14" s="22">
        <v>40</v>
      </c>
      <c r="CJ14" s="22">
        <f t="shared" si="88"/>
        <v>46</v>
      </c>
      <c r="CK14" s="36">
        <f t="shared" si="89"/>
        <v>447</v>
      </c>
      <c r="CL14" s="43">
        <f t="shared" si="90"/>
        <v>786</v>
      </c>
      <c r="CM14" s="21">
        <v>10</v>
      </c>
      <c r="CN14" s="22">
        <v>20</v>
      </c>
      <c r="CO14" s="22">
        <f t="shared" si="91"/>
        <v>30</v>
      </c>
      <c r="CP14" s="36">
        <f t="shared" si="92"/>
        <v>477</v>
      </c>
      <c r="CQ14" s="43">
        <f t="shared" si="93"/>
        <v>816</v>
      </c>
      <c r="CR14" s="21">
        <v>9</v>
      </c>
      <c r="CS14" s="22"/>
      <c r="CT14" s="22">
        <f t="shared" si="94"/>
        <v>9</v>
      </c>
      <c r="CU14" s="43">
        <f t="shared" si="1"/>
        <v>825</v>
      </c>
      <c r="CV14" s="21">
        <v>23</v>
      </c>
      <c r="CW14" s="22">
        <v>15</v>
      </c>
      <c r="CX14" s="22">
        <f t="shared" si="95"/>
        <v>38</v>
      </c>
      <c r="CY14" s="36">
        <f t="shared" si="2"/>
        <v>47</v>
      </c>
      <c r="CZ14" s="43">
        <f t="shared" si="96"/>
        <v>863</v>
      </c>
      <c r="DA14" s="21">
        <v>22</v>
      </c>
      <c r="DB14" s="22">
        <v>1</v>
      </c>
      <c r="DC14" s="22">
        <f t="shared" si="97"/>
        <v>23</v>
      </c>
      <c r="DD14" s="36">
        <f t="shared" si="3"/>
        <v>70</v>
      </c>
      <c r="DE14" s="43">
        <f t="shared" si="98"/>
        <v>886</v>
      </c>
      <c r="DF14" s="21">
        <v>51</v>
      </c>
      <c r="DG14" s="22">
        <v>105</v>
      </c>
      <c r="DH14" s="22">
        <f t="shared" si="99"/>
        <v>156</v>
      </c>
      <c r="DI14" s="36">
        <f t="shared" si="4"/>
        <v>226</v>
      </c>
      <c r="DJ14" s="43">
        <f t="shared" si="100"/>
        <v>1042</v>
      </c>
      <c r="DK14" s="21">
        <v>31</v>
      </c>
      <c r="DL14" s="22">
        <v>26</v>
      </c>
      <c r="DM14" s="22">
        <f t="shared" si="101"/>
        <v>57</v>
      </c>
      <c r="DN14" s="36">
        <f t="shared" si="5"/>
        <v>283</v>
      </c>
      <c r="DO14" s="43">
        <f t="shared" si="102"/>
        <v>1099</v>
      </c>
      <c r="DP14" s="21">
        <v>68</v>
      </c>
      <c r="DQ14" s="22">
        <v>1247</v>
      </c>
      <c r="DR14" s="22">
        <f t="shared" si="103"/>
        <v>1315</v>
      </c>
      <c r="DS14" s="36">
        <f t="shared" si="6"/>
        <v>1598</v>
      </c>
      <c r="DT14" s="43">
        <f t="shared" si="104"/>
        <v>2414</v>
      </c>
      <c r="DU14" s="21">
        <v>17</v>
      </c>
      <c r="DV14" s="22"/>
      <c r="DW14" s="22">
        <f t="shared" si="105"/>
        <v>17</v>
      </c>
      <c r="DX14" s="36">
        <f t="shared" si="7"/>
        <v>1615</v>
      </c>
      <c r="DY14" s="43">
        <f t="shared" si="106"/>
        <v>2431</v>
      </c>
      <c r="DZ14" s="21">
        <v>10</v>
      </c>
      <c r="EA14" s="22"/>
      <c r="EB14" s="22">
        <f t="shared" si="107"/>
        <v>10</v>
      </c>
      <c r="EC14" s="36">
        <f t="shared" si="8"/>
        <v>1625</v>
      </c>
      <c r="ED14" s="43">
        <f t="shared" si="108"/>
        <v>2441</v>
      </c>
      <c r="EE14" s="21">
        <v>5</v>
      </c>
      <c r="EF14" s="22"/>
      <c r="EG14" s="22">
        <f t="shared" si="109"/>
        <v>5</v>
      </c>
      <c r="EH14" s="36">
        <f t="shared" si="9"/>
        <v>1630</v>
      </c>
      <c r="EI14" s="43">
        <f t="shared" si="110"/>
        <v>2446</v>
      </c>
      <c r="EJ14" s="21">
        <v>12</v>
      </c>
      <c r="EK14" s="22">
        <v>624</v>
      </c>
      <c r="EL14" s="22">
        <f t="shared" si="111"/>
        <v>636</v>
      </c>
      <c r="EM14" s="36">
        <f t="shared" si="10"/>
        <v>2266</v>
      </c>
      <c r="EN14" s="43">
        <f t="shared" si="112"/>
        <v>3082</v>
      </c>
      <c r="EO14" s="21">
        <v>8</v>
      </c>
      <c r="EP14" s="22">
        <v>446</v>
      </c>
      <c r="EQ14" s="22">
        <f t="shared" si="113"/>
        <v>454</v>
      </c>
      <c r="ER14" s="36">
        <f t="shared" si="11"/>
        <v>2720</v>
      </c>
      <c r="ES14" s="43">
        <f t="shared" si="114"/>
        <v>3536</v>
      </c>
      <c r="ET14" s="21">
        <v>18</v>
      </c>
      <c r="EU14" s="22">
        <v>544</v>
      </c>
      <c r="EV14" s="22">
        <f t="shared" si="115"/>
        <v>562</v>
      </c>
      <c r="EW14" s="36">
        <f t="shared" si="116"/>
        <v>3282</v>
      </c>
      <c r="EX14" s="43">
        <f t="shared" si="117"/>
        <v>4098</v>
      </c>
      <c r="EY14" s="21">
        <v>4</v>
      </c>
      <c r="EZ14" s="22">
        <v>356</v>
      </c>
      <c r="FA14" s="22">
        <f t="shared" si="118"/>
        <v>360</v>
      </c>
      <c r="FB14" s="43">
        <f t="shared" si="12"/>
        <v>4458</v>
      </c>
      <c r="FC14" s="21">
        <v>6</v>
      </c>
      <c r="FD14" s="22">
        <v>376</v>
      </c>
      <c r="FE14" s="22">
        <f t="shared" si="119"/>
        <v>382</v>
      </c>
      <c r="FF14" s="36">
        <f t="shared" si="13"/>
        <v>742</v>
      </c>
      <c r="FG14" s="43">
        <f t="shared" si="120"/>
        <v>4840</v>
      </c>
      <c r="FH14" s="21">
        <v>1</v>
      </c>
      <c r="FI14" s="22">
        <v>185</v>
      </c>
      <c r="FJ14" s="38">
        <f t="shared" si="14"/>
        <v>186</v>
      </c>
      <c r="FK14" s="36">
        <f t="shared" si="15"/>
        <v>928</v>
      </c>
      <c r="FL14" s="43">
        <f t="shared" si="121"/>
        <v>5026</v>
      </c>
      <c r="FM14" s="21">
        <v>4</v>
      </c>
      <c r="FN14" s="22">
        <v>34</v>
      </c>
      <c r="FO14" s="38">
        <f t="shared" si="16"/>
        <v>38</v>
      </c>
      <c r="FP14" s="36">
        <f t="shared" si="17"/>
        <v>966</v>
      </c>
      <c r="FQ14" s="43">
        <f t="shared" si="122"/>
        <v>5064</v>
      </c>
      <c r="FR14" s="21">
        <v>3</v>
      </c>
      <c r="FS14" s="22">
        <v>76</v>
      </c>
      <c r="FT14" s="38">
        <f t="shared" si="18"/>
        <v>79</v>
      </c>
      <c r="FU14" s="36">
        <f t="shared" si="19"/>
        <v>1045</v>
      </c>
      <c r="FV14" s="43">
        <f t="shared" si="123"/>
        <v>5143</v>
      </c>
      <c r="FW14" s="21">
        <v>33</v>
      </c>
      <c r="FX14" s="22">
        <v>18</v>
      </c>
      <c r="FY14" s="38">
        <f t="shared" si="20"/>
        <v>51</v>
      </c>
      <c r="FZ14" s="36">
        <f t="shared" si="21"/>
        <v>1096</v>
      </c>
      <c r="GA14" s="43">
        <f t="shared" si="124"/>
        <v>5194</v>
      </c>
      <c r="GB14" s="21">
        <v>114</v>
      </c>
      <c r="GC14" s="22">
        <v>5</v>
      </c>
      <c r="GD14" s="38">
        <f t="shared" si="22"/>
        <v>119</v>
      </c>
      <c r="GE14" s="36">
        <f t="shared" si="23"/>
        <v>1215</v>
      </c>
      <c r="GF14" s="43">
        <f t="shared" si="125"/>
        <v>5313</v>
      </c>
      <c r="GG14" s="21">
        <v>83</v>
      </c>
      <c r="GH14" s="22">
        <v>16</v>
      </c>
      <c r="GI14" s="38">
        <f t="shared" si="24"/>
        <v>99</v>
      </c>
      <c r="GJ14" s="36">
        <f t="shared" si="25"/>
        <v>1314</v>
      </c>
      <c r="GK14" s="43">
        <f t="shared" si="126"/>
        <v>5412</v>
      </c>
      <c r="GL14" s="21">
        <v>13</v>
      </c>
      <c r="GM14" s="22">
        <v>42</v>
      </c>
      <c r="GN14" s="38">
        <f t="shared" si="26"/>
        <v>55</v>
      </c>
      <c r="GO14" s="36">
        <f t="shared" si="27"/>
        <v>1369</v>
      </c>
      <c r="GP14" s="43">
        <f t="shared" si="127"/>
        <v>5467</v>
      </c>
      <c r="GQ14" s="21">
        <v>3</v>
      </c>
      <c r="GR14" s="22">
        <v>10</v>
      </c>
      <c r="GS14" s="38">
        <f t="shared" si="28"/>
        <v>13</v>
      </c>
      <c r="GT14" s="36">
        <f t="shared" si="29"/>
        <v>1382</v>
      </c>
      <c r="GU14" s="43">
        <f t="shared" si="128"/>
        <v>5480</v>
      </c>
      <c r="GV14" s="21">
        <v>98</v>
      </c>
      <c r="GW14" s="22">
        <v>11</v>
      </c>
      <c r="GX14" s="38">
        <f t="shared" si="30"/>
        <v>109</v>
      </c>
      <c r="GY14" s="36">
        <f t="shared" si="31"/>
        <v>1491</v>
      </c>
      <c r="GZ14" s="43">
        <f t="shared" si="129"/>
        <v>5589</v>
      </c>
      <c r="HA14" s="21">
        <v>1</v>
      </c>
      <c r="HB14" s="22">
        <v>73</v>
      </c>
      <c r="HC14" s="38">
        <f t="shared" si="32"/>
        <v>74</v>
      </c>
      <c r="HD14" s="36">
        <f t="shared" si="33"/>
        <v>1565</v>
      </c>
      <c r="HE14" s="43">
        <f t="shared" si="130"/>
        <v>5663</v>
      </c>
      <c r="HF14" s="21">
        <v>14</v>
      </c>
      <c r="HG14" s="22"/>
      <c r="HH14" s="38">
        <f t="shared" si="34"/>
        <v>14</v>
      </c>
      <c r="HI14" s="43">
        <f t="shared" si="131"/>
        <v>5677</v>
      </c>
      <c r="HJ14" s="21">
        <v>22</v>
      </c>
      <c r="HK14" s="22">
        <v>9</v>
      </c>
      <c r="HL14" s="38">
        <f t="shared" si="35"/>
        <v>31</v>
      </c>
      <c r="HM14" s="36">
        <f t="shared" si="36"/>
        <v>45</v>
      </c>
      <c r="HN14" s="43">
        <f t="shared" si="132"/>
        <v>5708</v>
      </c>
      <c r="HO14" s="21"/>
      <c r="HP14" s="22">
        <v>43</v>
      </c>
      <c r="HQ14" s="38">
        <f t="shared" si="37"/>
        <v>43</v>
      </c>
      <c r="HR14" s="36">
        <f t="shared" si="38"/>
        <v>88</v>
      </c>
      <c r="HS14" s="43">
        <f t="shared" si="133"/>
        <v>5751</v>
      </c>
      <c r="HT14" s="21"/>
      <c r="HU14" s="22">
        <v>37</v>
      </c>
      <c r="HV14" s="38">
        <f t="shared" si="39"/>
        <v>37</v>
      </c>
      <c r="HW14" s="36">
        <f t="shared" si="40"/>
        <v>125</v>
      </c>
      <c r="HX14" s="43">
        <f t="shared" si="134"/>
        <v>5788</v>
      </c>
      <c r="HY14" s="21">
        <v>9</v>
      </c>
      <c r="HZ14" s="22">
        <v>7</v>
      </c>
      <c r="IA14" s="38">
        <f t="shared" si="41"/>
        <v>16</v>
      </c>
      <c r="IB14" s="36">
        <f t="shared" si="42"/>
        <v>141</v>
      </c>
      <c r="IC14" s="43">
        <f t="shared" si="135"/>
        <v>5804</v>
      </c>
    </row>
    <row r="15" spans="2:237" ht="12.95" customHeight="1" x14ac:dyDescent="0.25">
      <c r="B15" s="20" t="s">
        <v>84</v>
      </c>
      <c r="C15" s="21"/>
      <c r="D15" s="22"/>
      <c r="E15" s="22"/>
      <c r="F15" s="30">
        <f t="shared" si="0"/>
        <v>0</v>
      </c>
      <c r="G15" s="21"/>
      <c r="H15" s="22"/>
      <c r="I15" s="22" t="str">
        <f t="shared" si="43"/>
        <v>-</v>
      </c>
      <c r="J15" s="29">
        <f t="shared" si="44"/>
        <v>0</v>
      </c>
      <c r="K15" s="30">
        <f t="shared" si="45"/>
        <v>0</v>
      </c>
      <c r="L15" s="23"/>
      <c r="M15" s="22"/>
      <c r="N15" s="22" t="str">
        <f t="shared" si="46"/>
        <v>-</v>
      </c>
      <c r="O15" s="29">
        <f t="shared" si="47"/>
        <v>0</v>
      </c>
      <c r="P15" s="30">
        <f t="shared" si="48"/>
        <v>0</v>
      </c>
      <c r="Q15" s="21"/>
      <c r="R15" s="22">
        <v>18</v>
      </c>
      <c r="S15" s="22">
        <f t="shared" si="49"/>
        <v>18</v>
      </c>
      <c r="T15" s="29">
        <f t="shared" si="50"/>
        <v>18</v>
      </c>
      <c r="U15" s="30">
        <f t="shared" si="51"/>
        <v>1.8E-3</v>
      </c>
      <c r="V15" s="23"/>
      <c r="W15" s="22"/>
      <c r="X15" s="22" t="str">
        <f t="shared" si="52"/>
        <v>-</v>
      </c>
      <c r="Y15" s="29">
        <f t="shared" si="53"/>
        <v>18</v>
      </c>
      <c r="Z15" s="30">
        <f t="shared" si="54"/>
        <v>1.8E-3</v>
      </c>
      <c r="AA15" s="21"/>
      <c r="AB15" s="22">
        <v>1</v>
      </c>
      <c r="AC15" s="22">
        <f t="shared" si="55"/>
        <v>1</v>
      </c>
      <c r="AD15" s="29">
        <f t="shared" si="56"/>
        <v>19</v>
      </c>
      <c r="AE15" s="30">
        <f t="shared" si="57"/>
        <v>1.9E-3</v>
      </c>
      <c r="AF15" s="23"/>
      <c r="AG15" s="22">
        <v>16</v>
      </c>
      <c r="AH15" s="22">
        <f t="shared" si="58"/>
        <v>16</v>
      </c>
      <c r="AI15" s="29">
        <f t="shared" si="59"/>
        <v>35</v>
      </c>
      <c r="AJ15" s="30">
        <f t="shared" si="60"/>
        <v>3.5000000000000001E-3</v>
      </c>
      <c r="AK15" s="23"/>
      <c r="AL15" s="22"/>
      <c r="AM15" s="36"/>
      <c r="AN15" s="43">
        <v>65</v>
      </c>
      <c r="AO15" s="21"/>
      <c r="AP15" s="22"/>
      <c r="AQ15" s="22" t="str">
        <f t="shared" si="61"/>
        <v>-</v>
      </c>
      <c r="AR15" s="36">
        <f t="shared" si="62"/>
        <v>0</v>
      </c>
      <c r="AS15" s="43">
        <f t="shared" si="63"/>
        <v>65</v>
      </c>
      <c r="AT15" s="21"/>
      <c r="AU15" s="22"/>
      <c r="AV15" s="22" t="str">
        <f t="shared" si="64"/>
        <v>-</v>
      </c>
      <c r="AW15" s="36">
        <f t="shared" si="65"/>
        <v>0</v>
      </c>
      <c r="AX15" s="43">
        <f t="shared" si="66"/>
        <v>65</v>
      </c>
      <c r="AY15" s="21"/>
      <c r="AZ15" s="22"/>
      <c r="BA15" s="22" t="str">
        <f t="shared" si="67"/>
        <v>-</v>
      </c>
      <c r="BB15" s="36">
        <f t="shared" si="68"/>
        <v>0</v>
      </c>
      <c r="BC15" s="43">
        <f t="shared" si="69"/>
        <v>65</v>
      </c>
      <c r="BD15" s="21"/>
      <c r="BE15" s="22"/>
      <c r="BF15" s="22" t="str">
        <f t="shared" si="70"/>
        <v>-</v>
      </c>
      <c r="BG15" s="36">
        <f t="shared" si="71"/>
        <v>0</v>
      </c>
      <c r="BH15" s="43">
        <f t="shared" si="72"/>
        <v>65</v>
      </c>
      <c r="BI15" s="21">
        <v>8</v>
      </c>
      <c r="BJ15" s="22"/>
      <c r="BK15" s="22">
        <f t="shared" si="73"/>
        <v>8</v>
      </c>
      <c r="BL15" s="36">
        <f t="shared" si="74"/>
        <v>8</v>
      </c>
      <c r="BM15" s="43">
        <f t="shared" si="75"/>
        <v>73</v>
      </c>
      <c r="BN15" s="21"/>
      <c r="BO15" s="22"/>
      <c r="BP15" s="22" t="str">
        <f t="shared" si="76"/>
        <v>-</v>
      </c>
      <c r="BQ15" s="36">
        <f t="shared" si="77"/>
        <v>8</v>
      </c>
      <c r="BR15" s="43">
        <f t="shared" si="78"/>
        <v>73</v>
      </c>
      <c r="BS15" s="21"/>
      <c r="BT15" s="22"/>
      <c r="BU15" s="22" t="str">
        <f t="shared" si="79"/>
        <v>-</v>
      </c>
      <c r="BV15" s="36">
        <f t="shared" si="80"/>
        <v>8</v>
      </c>
      <c r="BW15" s="43">
        <f t="shared" si="81"/>
        <v>73</v>
      </c>
      <c r="BX15" s="21">
        <v>15</v>
      </c>
      <c r="BY15" s="22"/>
      <c r="BZ15" s="22">
        <f t="shared" si="82"/>
        <v>15</v>
      </c>
      <c r="CA15" s="36">
        <f t="shared" si="83"/>
        <v>23</v>
      </c>
      <c r="CB15" s="43">
        <f t="shared" si="84"/>
        <v>88</v>
      </c>
      <c r="CC15" s="21"/>
      <c r="CD15" s="22"/>
      <c r="CE15" s="22" t="str">
        <f t="shared" si="85"/>
        <v>-</v>
      </c>
      <c r="CF15" s="36">
        <f t="shared" si="86"/>
        <v>23</v>
      </c>
      <c r="CG15" s="43">
        <f t="shared" si="87"/>
        <v>88</v>
      </c>
      <c r="CH15" s="21">
        <v>10</v>
      </c>
      <c r="CI15" s="22"/>
      <c r="CJ15" s="22">
        <f t="shared" si="88"/>
        <v>10</v>
      </c>
      <c r="CK15" s="36">
        <f t="shared" si="89"/>
        <v>33</v>
      </c>
      <c r="CL15" s="43">
        <f t="shared" si="90"/>
        <v>98</v>
      </c>
      <c r="CM15" s="21">
        <v>1</v>
      </c>
      <c r="CN15" s="22"/>
      <c r="CO15" s="22">
        <f t="shared" si="91"/>
        <v>1</v>
      </c>
      <c r="CP15" s="36">
        <f t="shared" si="92"/>
        <v>34</v>
      </c>
      <c r="CQ15" s="43">
        <f t="shared" si="93"/>
        <v>99</v>
      </c>
      <c r="CR15" s="21">
        <v>4</v>
      </c>
      <c r="CS15" s="22"/>
      <c r="CT15" s="22">
        <f t="shared" si="94"/>
        <v>4</v>
      </c>
      <c r="CU15" s="43">
        <f t="shared" si="1"/>
        <v>103</v>
      </c>
      <c r="CV15" s="21"/>
      <c r="CW15" s="22"/>
      <c r="CX15" s="22" t="str">
        <f t="shared" si="95"/>
        <v>-</v>
      </c>
      <c r="CY15" s="36">
        <f t="shared" si="2"/>
        <v>4</v>
      </c>
      <c r="CZ15" s="43">
        <f t="shared" si="96"/>
        <v>103</v>
      </c>
      <c r="DA15" s="21">
        <v>3</v>
      </c>
      <c r="DB15" s="22"/>
      <c r="DC15" s="22">
        <f t="shared" si="97"/>
        <v>3</v>
      </c>
      <c r="DD15" s="36">
        <f t="shared" si="3"/>
        <v>7</v>
      </c>
      <c r="DE15" s="43">
        <f t="shared" si="98"/>
        <v>106</v>
      </c>
      <c r="DF15" s="21"/>
      <c r="DG15" s="22"/>
      <c r="DH15" s="22" t="str">
        <f t="shared" si="99"/>
        <v>-</v>
      </c>
      <c r="DI15" s="36">
        <f t="shared" si="4"/>
        <v>7</v>
      </c>
      <c r="DJ15" s="43">
        <f t="shared" si="100"/>
        <v>106</v>
      </c>
      <c r="DK15" s="21"/>
      <c r="DL15" s="22"/>
      <c r="DM15" s="22" t="str">
        <f t="shared" si="101"/>
        <v>-</v>
      </c>
      <c r="DN15" s="36">
        <f t="shared" si="5"/>
        <v>7</v>
      </c>
      <c r="DO15" s="43">
        <f t="shared" si="102"/>
        <v>106</v>
      </c>
      <c r="DP15" s="21"/>
      <c r="DQ15" s="22">
        <v>1</v>
      </c>
      <c r="DR15" s="22">
        <f t="shared" si="103"/>
        <v>1</v>
      </c>
      <c r="DS15" s="36">
        <f t="shared" si="6"/>
        <v>8</v>
      </c>
      <c r="DT15" s="43">
        <f t="shared" si="104"/>
        <v>107</v>
      </c>
      <c r="DU15" s="21"/>
      <c r="DV15" s="22"/>
      <c r="DW15" s="22" t="str">
        <f t="shared" si="105"/>
        <v>-</v>
      </c>
      <c r="DX15" s="36">
        <f t="shared" si="7"/>
        <v>8</v>
      </c>
      <c r="DY15" s="43">
        <f t="shared" si="106"/>
        <v>107</v>
      </c>
      <c r="DZ15" s="21">
        <v>2</v>
      </c>
      <c r="EA15" s="22"/>
      <c r="EB15" s="22">
        <f t="shared" si="107"/>
        <v>2</v>
      </c>
      <c r="EC15" s="36">
        <f t="shared" si="8"/>
        <v>10</v>
      </c>
      <c r="ED15" s="43">
        <f t="shared" si="108"/>
        <v>109</v>
      </c>
      <c r="EE15" s="21"/>
      <c r="EF15" s="22"/>
      <c r="EG15" s="22" t="str">
        <f t="shared" si="109"/>
        <v>-</v>
      </c>
      <c r="EH15" s="36">
        <f t="shared" si="9"/>
        <v>10</v>
      </c>
      <c r="EI15" s="43">
        <f t="shared" si="110"/>
        <v>109</v>
      </c>
      <c r="EJ15" s="21"/>
      <c r="EK15" s="22"/>
      <c r="EL15" s="22" t="str">
        <f t="shared" si="111"/>
        <v>-</v>
      </c>
      <c r="EM15" s="36">
        <f t="shared" si="10"/>
        <v>10</v>
      </c>
      <c r="EN15" s="43">
        <f t="shared" si="112"/>
        <v>109</v>
      </c>
      <c r="EO15" s="21"/>
      <c r="EP15" s="22"/>
      <c r="EQ15" s="22" t="str">
        <f t="shared" si="113"/>
        <v>-</v>
      </c>
      <c r="ER15" s="36">
        <f t="shared" si="11"/>
        <v>10</v>
      </c>
      <c r="ES15" s="43">
        <f t="shared" si="114"/>
        <v>109</v>
      </c>
      <c r="ET15" s="21"/>
      <c r="EU15" s="22"/>
      <c r="EV15" s="22" t="str">
        <f t="shared" si="115"/>
        <v>-</v>
      </c>
      <c r="EW15" s="36">
        <f t="shared" si="116"/>
        <v>10</v>
      </c>
      <c r="EX15" s="43">
        <f t="shared" si="117"/>
        <v>109</v>
      </c>
      <c r="EY15" s="21"/>
      <c r="EZ15" s="22">
        <v>76</v>
      </c>
      <c r="FA15" s="22">
        <f t="shared" si="118"/>
        <v>76</v>
      </c>
      <c r="FB15" s="43">
        <f t="shared" si="12"/>
        <v>185</v>
      </c>
      <c r="FC15" s="21">
        <v>3</v>
      </c>
      <c r="FD15" s="22">
        <v>10</v>
      </c>
      <c r="FE15" s="22">
        <f t="shared" si="119"/>
        <v>13</v>
      </c>
      <c r="FF15" s="36">
        <f t="shared" si="13"/>
        <v>89</v>
      </c>
      <c r="FG15" s="43">
        <f t="shared" si="120"/>
        <v>198</v>
      </c>
      <c r="FH15" s="21"/>
      <c r="FI15" s="22">
        <v>2</v>
      </c>
      <c r="FJ15" s="38">
        <f t="shared" si="14"/>
        <v>2</v>
      </c>
      <c r="FK15" s="36">
        <f t="shared" si="15"/>
        <v>91</v>
      </c>
      <c r="FL15" s="43">
        <f t="shared" si="121"/>
        <v>200</v>
      </c>
      <c r="FM15" s="21"/>
      <c r="FN15" s="22">
        <v>6</v>
      </c>
      <c r="FO15" s="38">
        <f t="shared" si="16"/>
        <v>6</v>
      </c>
      <c r="FP15" s="36">
        <f t="shared" si="17"/>
        <v>97</v>
      </c>
      <c r="FQ15" s="43">
        <f t="shared" si="122"/>
        <v>206</v>
      </c>
      <c r="FR15" s="21"/>
      <c r="FS15" s="22"/>
      <c r="FT15" s="38" t="str">
        <f t="shared" si="18"/>
        <v>-</v>
      </c>
      <c r="FU15" s="36">
        <f t="shared" si="19"/>
        <v>97</v>
      </c>
      <c r="FV15" s="43">
        <f t="shared" si="123"/>
        <v>206</v>
      </c>
      <c r="FW15" s="21">
        <v>1</v>
      </c>
      <c r="FX15" s="22">
        <v>1</v>
      </c>
      <c r="FY15" s="38">
        <f t="shared" si="20"/>
        <v>2</v>
      </c>
      <c r="FZ15" s="36">
        <f t="shared" si="21"/>
        <v>99</v>
      </c>
      <c r="GA15" s="43">
        <f t="shared" si="124"/>
        <v>208</v>
      </c>
      <c r="GB15" s="21"/>
      <c r="GC15" s="22"/>
      <c r="GD15" s="38" t="str">
        <f t="shared" si="22"/>
        <v>-</v>
      </c>
      <c r="GE15" s="36">
        <f t="shared" si="23"/>
        <v>99</v>
      </c>
      <c r="GF15" s="43">
        <f t="shared" si="125"/>
        <v>208</v>
      </c>
      <c r="GG15" s="21"/>
      <c r="GH15" s="22"/>
      <c r="GI15" s="38" t="str">
        <f t="shared" si="24"/>
        <v>-</v>
      </c>
      <c r="GJ15" s="36">
        <f t="shared" si="25"/>
        <v>99</v>
      </c>
      <c r="GK15" s="43">
        <f t="shared" si="126"/>
        <v>208</v>
      </c>
      <c r="GL15" s="21"/>
      <c r="GM15" s="22"/>
      <c r="GN15" s="38" t="str">
        <f t="shared" si="26"/>
        <v>-</v>
      </c>
      <c r="GO15" s="36">
        <f t="shared" si="27"/>
        <v>99</v>
      </c>
      <c r="GP15" s="43">
        <f t="shared" si="127"/>
        <v>208</v>
      </c>
      <c r="GQ15" s="21"/>
      <c r="GR15" s="22"/>
      <c r="GS15" s="38" t="str">
        <f t="shared" si="28"/>
        <v>-</v>
      </c>
      <c r="GT15" s="36">
        <f t="shared" si="29"/>
        <v>99</v>
      </c>
      <c r="GU15" s="43">
        <f t="shared" si="128"/>
        <v>208</v>
      </c>
      <c r="GV15" s="21">
        <v>1</v>
      </c>
      <c r="GW15" s="22"/>
      <c r="GX15" s="38">
        <f t="shared" si="30"/>
        <v>1</v>
      </c>
      <c r="GY15" s="36">
        <f t="shared" si="31"/>
        <v>100</v>
      </c>
      <c r="GZ15" s="43">
        <f t="shared" si="129"/>
        <v>209</v>
      </c>
      <c r="HA15" s="21"/>
      <c r="HB15" s="22"/>
      <c r="HC15" s="38" t="str">
        <f t="shared" si="32"/>
        <v>-</v>
      </c>
      <c r="HD15" s="36">
        <f t="shared" si="33"/>
        <v>100</v>
      </c>
      <c r="HE15" s="43">
        <f t="shared" si="130"/>
        <v>209</v>
      </c>
      <c r="HF15" s="21"/>
      <c r="HG15" s="22"/>
      <c r="HH15" s="38" t="str">
        <f t="shared" si="34"/>
        <v>-</v>
      </c>
      <c r="HI15" s="43">
        <f t="shared" si="131"/>
        <v>209</v>
      </c>
      <c r="HJ15" s="21"/>
      <c r="HK15" s="22">
        <v>2</v>
      </c>
      <c r="HL15" s="38">
        <f t="shared" si="35"/>
        <v>2</v>
      </c>
      <c r="HM15" s="36">
        <f t="shared" si="36"/>
        <v>2</v>
      </c>
      <c r="HN15" s="43">
        <f t="shared" si="132"/>
        <v>211</v>
      </c>
      <c r="HO15" s="21"/>
      <c r="HP15" s="22">
        <v>44</v>
      </c>
      <c r="HQ15" s="38">
        <f t="shared" si="37"/>
        <v>44</v>
      </c>
      <c r="HR15" s="36">
        <f t="shared" si="38"/>
        <v>46</v>
      </c>
      <c r="HS15" s="43">
        <f t="shared" si="133"/>
        <v>255</v>
      </c>
      <c r="HT15" s="21"/>
      <c r="HU15" s="22"/>
      <c r="HV15" s="38" t="str">
        <f t="shared" si="39"/>
        <v>-</v>
      </c>
      <c r="HW15" s="36">
        <f t="shared" si="40"/>
        <v>46</v>
      </c>
      <c r="HX15" s="43">
        <f t="shared" si="134"/>
        <v>255</v>
      </c>
      <c r="HY15" s="21"/>
      <c r="HZ15" s="22">
        <v>5</v>
      </c>
      <c r="IA15" s="38">
        <f t="shared" si="41"/>
        <v>5</v>
      </c>
      <c r="IB15" s="36">
        <f t="shared" si="42"/>
        <v>51</v>
      </c>
      <c r="IC15" s="43">
        <f t="shared" si="135"/>
        <v>260</v>
      </c>
    </row>
    <row r="16" spans="2:237" ht="12.95" customHeight="1" x14ac:dyDescent="0.25">
      <c r="B16" s="20" t="s">
        <v>85</v>
      </c>
      <c r="C16" s="21"/>
      <c r="D16" s="22">
        <v>6</v>
      </c>
      <c r="E16" s="22">
        <v>6</v>
      </c>
      <c r="F16" s="30">
        <f t="shared" si="0"/>
        <v>5.9999999999999995E-4</v>
      </c>
      <c r="G16" s="21"/>
      <c r="H16" s="22">
        <v>33</v>
      </c>
      <c r="I16" s="22">
        <f t="shared" si="43"/>
        <v>33</v>
      </c>
      <c r="J16" s="29">
        <f t="shared" si="44"/>
        <v>39</v>
      </c>
      <c r="K16" s="30">
        <f t="shared" si="45"/>
        <v>3.8999999999999998E-3</v>
      </c>
      <c r="L16" s="23"/>
      <c r="M16" s="22"/>
      <c r="N16" s="22" t="str">
        <f t="shared" si="46"/>
        <v>-</v>
      </c>
      <c r="O16" s="29">
        <f t="shared" si="47"/>
        <v>39</v>
      </c>
      <c r="P16" s="30">
        <f t="shared" si="48"/>
        <v>3.8999999999999998E-3</v>
      </c>
      <c r="Q16" s="21"/>
      <c r="R16" s="22"/>
      <c r="S16" s="22" t="str">
        <f t="shared" si="49"/>
        <v>-</v>
      </c>
      <c r="T16" s="29">
        <f t="shared" si="50"/>
        <v>39</v>
      </c>
      <c r="U16" s="30">
        <f t="shared" si="51"/>
        <v>3.8999999999999998E-3</v>
      </c>
      <c r="V16" s="23"/>
      <c r="W16" s="22">
        <v>63</v>
      </c>
      <c r="X16" s="22">
        <f t="shared" si="52"/>
        <v>63</v>
      </c>
      <c r="Y16" s="29">
        <f t="shared" si="53"/>
        <v>102</v>
      </c>
      <c r="Z16" s="30">
        <f t="shared" si="54"/>
        <v>1.0200000000000001E-2</v>
      </c>
      <c r="AA16" s="21">
        <v>9</v>
      </c>
      <c r="AB16" s="22">
        <v>4</v>
      </c>
      <c r="AC16" s="22">
        <f t="shared" si="55"/>
        <v>13</v>
      </c>
      <c r="AD16" s="29">
        <f t="shared" si="56"/>
        <v>115</v>
      </c>
      <c r="AE16" s="30">
        <f t="shared" si="57"/>
        <v>1.15E-2</v>
      </c>
      <c r="AF16" s="23">
        <v>4</v>
      </c>
      <c r="AG16" s="22">
        <v>21</v>
      </c>
      <c r="AH16" s="22">
        <f t="shared" si="58"/>
        <v>25</v>
      </c>
      <c r="AI16" s="29">
        <f t="shared" si="59"/>
        <v>140</v>
      </c>
      <c r="AJ16" s="30">
        <f t="shared" si="60"/>
        <v>1.4E-2</v>
      </c>
      <c r="AK16" s="23">
        <v>4</v>
      </c>
      <c r="AL16" s="22">
        <v>31</v>
      </c>
      <c r="AM16" s="36">
        <f t="shared" si="136"/>
        <v>35</v>
      </c>
      <c r="AN16" s="43">
        <v>181</v>
      </c>
      <c r="AO16" s="21">
        <v>9</v>
      </c>
      <c r="AP16" s="22">
        <v>1</v>
      </c>
      <c r="AQ16" s="22">
        <f t="shared" si="61"/>
        <v>10</v>
      </c>
      <c r="AR16" s="36">
        <f t="shared" si="62"/>
        <v>45</v>
      </c>
      <c r="AS16" s="43">
        <f t="shared" si="63"/>
        <v>191</v>
      </c>
      <c r="AT16" s="21"/>
      <c r="AU16" s="22">
        <v>43</v>
      </c>
      <c r="AV16" s="22">
        <f t="shared" si="64"/>
        <v>43</v>
      </c>
      <c r="AW16" s="36">
        <f t="shared" si="65"/>
        <v>88</v>
      </c>
      <c r="AX16" s="43">
        <f t="shared" si="66"/>
        <v>234</v>
      </c>
      <c r="AY16" s="21"/>
      <c r="AZ16" s="22">
        <v>162</v>
      </c>
      <c r="BA16" s="22">
        <f t="shared" si="67"/>
        <v>162</v>
      </c>
      <c r="BB16" s="36">
        <f t="shared" si="68"/>
        <v>250</v>
      </c>
      <c r="BC16" s="43">
        <f t="shared" si="69"/>
        <v>396</v>
      </c>
      <c r="BD16" s="21"/>
      <c r="BE16" s="22">
        <v>19</v>
      </c>
      <c r="BF16" s="22">
        <f t="shared" si="70"/>
        <v>19</v>
      </c>
      <c r="BG16" s="36">
        <f t="shared" si="71"/>
        <v>269</v>
      </c>
      <c r="BH16" s="43">
        <f t="shared" si="72"/>
        <v>415</v>
      </c>
      <c r="BI16" s="21">
        <v>3</v>
      </c>
      <c r="BJ16" s="22">
        <v>3</v>
      </c>
      <c r="BK16" s="22">
        <f t="shared" si="73"/>
        <v>6</v>
      </c>
      <c r="BL16" s="36">
        <f t="shared" si="74"/>
        <v>275</v>
      </c>
      <c r="BM16" s="43">
        <f t="shared" si="75"/>
        <v>421</v>
      </c>
      <c r="BN16" s="21"/>
      <c r="BO16" s="22">
        <v>3</v>
      </c>
      <c r="BP16" s="22">
        <f t="shared" si="76"/>
        <v>3</v>
      </c>
      <c r="BQ16" s="36">
        <f t="shared" si="77"/>
        <v>278</v>
      </c>
      <c r="BR16" s="43">
        <f t="shared" si="78"/>
        <v>424</v>
      </c>
      <c r="BS16" s="21"/>
      <c r="BT16" s="22"/>
      <c r="BU16" s="22" t="str">
        <f t="shared" si="79"/>
        <v>-</v>
      </c>
      <c r="BV16" s="36">
        <f t="shared" si="80"/>
        <v>278</v>
      </c>
      <c r="BW16" s="43">
        <f t="shared" si="81"/>
        <v>424</v>
      </c>
      <c r="BX16" s="21">
        <v>13</v>
      </c>
      <c r="BY16" s="22">
        <v>8</v>
      </c>
      <c r="BZ16" s="22">
        <f t="shared" si="82"/>
        <v>21</v>
      </c>
      <c r="CA16" s="36">
        <f t="shared" si="83"/>
        <v>299</v>
      </c>
      <c r="CB16" s="43">
        <f t="shared" si="84"/>
        <v>445</v>
      </c>
      <c r="CC16" s="21"/>
      <c r="CD16" s="22">
        <v>1</v>
      </c>
      <c r="CE16" s="22">
        <f t="shared" si="85"/>
        <v>1</v>
      </c>
      <c r="CF16" s="36">
        <f t="shared" si="86"/>
        <v>300</v>
      </c>
      <c r="CG16" s="43">
        <f t="shared" si="87"/>
        <v>446</v>
      </c>
      <c r="CH16" s="21">
        <v>2</v>
      </c>
      <c r="CI16" s="22">
        <v>59</v>
      </c>
      <c r="CJ16" s="22">
        <f t="shared" si="88"/>
        <v>61</v>
      </c>
      <c r="CK16" s="36">
        <f t="shared" si="89"/>
        <v>361</v>
      </c>
      <c r="CL16" s="43">
        <f t="shared" si="90"/>
        <v>507</v>
      </c>
      <c r="CM16" s="21">
        <v>8</v>
      </c>
      <c r="CN16" s="22">
        <v>1</v>
      </c>
      <c r="CO16" s="22">
        <f t="shared" si="91"/>
        <v>9</v>
      </c>
      <c r="CP16" s="36">
        <f t="shared" si="92"/>
        <v>370</v>
      </c>
      <c r="CQ16" s="43">
        <f t="shared" si="93"/>
        <v>516</v>
      </c>
      <c r="CR16" s="21">
        <v>15</v>
      </c>
      <c r="CS16" s="22"/>
      <c r="CT16" s="22">
        <f t="shared" si="94"/>
        <v>15</v>
      </c>
      <c r="CU16" s="43">
        <f t="shared" si="1"/>
        <v>531</v>
      </c>
      <c r="CV16" s="21">
        <v>3</v>
      </c>
      <c r="CW16" s="22"/>
      <c r="CX16" s="22">
        <f t="shared" si="95"/>
        <v>3</v>
      </c>
      <c r="CY16" s="36">
        <f t="shared" si="2"/>
        <v>18</v>
      </c>
      <c r="CZ16" s="43">
        <f t="shared" si="96"/>
        <v>534</v>
      </c>
      <c r="DA16" s="21"/>
      <c r="DB16" s="22"/>
      <c r="DC16" s="22" t="str">
        <f t="shared" si="97"/>
        <v>-</v>
      </c>
      <c r="DD16" s="36">
        <f t="shared" si="3"/>
        <v>18</v>
      </c>
      <c r="DE16" s="43">
        <f t="shared" si="98"/>
        <v>534</v>
      </c>
      <c r="DF16" s="21"/>
      <c r="DG16" s="22"/>
      <c r="DH16" s="22" t="str">
        <f t="shared" si="99"/>
        <v>-</v>
      </c>
      <c r="DI16" s="36">
        <f t="shared" si="4"/>
        <v>18</v>
      </c>
      <c r="DJ16" s="43">
        <f t="shared" si="100"/>
        <v>534</v>
      </c>
      <c r="DK16" s="21"/>
      <c r="DL16" s="22">
        <v>6</v>
      </c>
      <c r="DM16" s="22">
        <f t="shared" si="101"/>
        <v>6</v>
      </c>
      <c r="DN16" s="36">
        <f t="shared" si="5"/>
        <v>24</v>
      </c>
      <c r="DO16" s="43">
        <f t="shared" si="102"/>
        <v>540</v>
      </c>
      <c r="DP16" s="21">
        <v>13</v>
      </c>
      <c r="DQ16" s="22">
        <v>433</v>
      </c>
      <c r="DR16" s="22">
        <f t="shared" si="103"/>
        <v>446</v>
      </c>
      <c r="DS16" s="36">
        <f t="shared" si="6"/>
        <v>470</v>
      </c>
      <c r="DT16" s="43">
        <f t="shared" si="104"/>
        <v>986</v>
      </c>
      <c r="DU16" s="21"/>
      <c r="DV16" s="22"/>
      <c r="DW16" s="22" t="str">
        <f t="shared" si="105"/>
        <v>-</v>
      </c>
      <c r="DX16" s="36">
        <f t="shared" si="7"/>
        <v>470</v>
      </c>
      <c r="DY16" s="43">
        <f t="shared" si="106"/>
        <v>986</v>
      </c>
      <c r="DZ16" s="21">
        <v>2</v>
      </c>
      <c r="EA16" s="22"/>
      <c r="EB16" s="22">
        <f t="shared" si="107"/>
        <v>2</v>
      </c>
      <c r="EC16" s="36">
        <f t="shared" si="8"/>
        <v>472</v>
      </c>
      <c r="ED16" s="43">
        <f t="shared" si="108"/>
        <v>988</v>
      </c>
      <c r="EE16" s="21">
        <v>1</v>
      </c>
      <c r="EF16" s="22"/>
      <c r="EG16" s="22">
        <f t="shared" si="109"/>
        <v>1</v>
      </c>
      <c r="EH16" s="36">
        <f t="shared" si="9"/>
        <v>473</v>
      </c>
      <c r="EI16" s="43">
        <f t="shared" si="110"/>
        <v>989</v>
      </c>
      <c r="EJ16" s="21"/>
      <c r="EK16" s="22"/>
      <c r="EL16" s="22" t="str">
        <f t="shared" si="111"/>
        <v>-</v>
      </c>
      <c r="EM16" s="36">
        <f t="shared" si="10"/>
        <v>473</v>
      </c>
      <c r="EN16" s="43">
        <f t="shared" si="112"/>
        <v>989</v>
      </c>
      <c r="EO16" s="21">
        <v>4</v>
      </c>
      <c r="EP16" s="22">
        <v>13</v>
      </c>
      <c r="EQ16" s="22">
        <f t="shared" si="113"/>
        <v>17</v>
      </c>
      <c r="ER16" s="36">
        <f t="shared" si="11"/>
        <v>490</v>
      </c>
      <c r="ES16" s="43">
        <f t="shared" si="114"/>
        <v>1006</v>
      </c>
      <c r="ET16" s="21">
        <v>1</v>
      </c>
      <c r="EU16" s="22">
        <v>3</v>
      </c>
      <c r="EV16" s="22">
        <f t="shared" si="115"/>
        <v>4</v>
      </c>
      <c r="EW16" s="36">
        <f t="shared" si="116"/>
        <v>494</v>
      </c>
      <c r="EX16" s="43">
        <f t="shared" si="117"/>
        <v>1010</v>
      </c>
      <c r="EY16" s="21"/>
      <c r="EZ16" s="22"/>
      <c r="FA16" s="22" t="str">
        <f t="shared" si="118"/>
        <v>-</v>
      </c>
      <c r="FB16" s="43">
        <f t="shared" si="12"/>
        <v>1010</v>
      </c>
      <c r="FC16" s="21">
        <v>2</v>
      </c>
      <c r="FD16" s="22">
        <v>11</v>
      </c>
      <c r="FE16" s="22">
        <f t="shared" si="119"/>
        <v>13</v>
      </c>
      <c r="FF16" s="36">
        <f t="shared" si="13"/>
        <v>13</v>
      </c>
      <c r="FG16" s="43">
        <f t="shared" si="120"/>
        <v>1023</v>
      </c>
      <c r="FH16" s="21"/>
      <c r="FI16" s="22">
        <v>80</v>
      </c>
      <c r="FJ16" s="38">
        <f t="shared" si="14"/>
        <v>80</v>
      </c>
      <c r="FK16" s="36">
        <f t="shared" si="15"/>
        <v>93</v>
      </c>
      <c r="FL16" s="43">
        <f t="shared" si="121"/>
        <v>1103</v>
      </c>
      <c r="FM16" s="21">
        <v>3</v>
      </c>
      <c r="FN16" s="22">
        <v>13</v>
      </c>
      <c r="FO16" s="38">
        <f t="shared" si="16"/>
        <v>16</v>
      </c>
      <c r="FP16" s="36">
        <f t="shared" si="17"/>
        <v>109</v>
      </c>
      <c r="FQ16" s="43">
        <f t="shared" si="122"/>
        <v>1119</v>
      </c>
      <c r="FR16" s="21"/>
      <c r="FS16" s="22">
        <v>23</v>
      </c>
      <c r="FT16" s="38">
        <f t="shared" si="18"/>
        <v>23</v>
      </c>
      <c r="FU16" s="36">
        <f t="shared" si="19"/>
        <v>132</v>
      </c>
      <c r="FV16" s="43">
        <f t="shared" si="123"/>
        <v>1142</v>
      </c>
      <c r="FW16" s="21">
        <v>4</v>
      </c>
      <c r="FX16" s="22">
        <v>4</v>
      </c>
      <c r="FY16" s="38">
        <f t="shared" si="20"/>
        <v>8</v>
      </c>
      <c r="FZ16" s="36">
        <f t="shared" si="21"/>
        <v>140</v>
      </c>
      <c r="GA16" s="43">
        <f t="shared" si="124"/>
        <v>1150</v>
      </c>
      <c r="GB16" s="21"/>
      <c r="GC16" s="22"/>
      <c r="GD16" s="38" t="str">
        <f t="shared" si="22"/>
        <v>-</v>
      </c>
      <c r="GE16" s="36">
        <f t="shared" si="23"/>
        <v>140</v>
      </c>
      <c r="GF16" s="43">
        <f t="shared" si="125"/>
        <v>1150</v>
      </c>
      <c r="GG16" s="21">
        <v>1</v>
      </c>
      <c r="GH16" s="22"/>
      <c r="GI16" s="38">
        <f t="shared" si="24"/>
        <v>1</v>
      </c>
      <c r="GJ16" s="36">
        <f t="shared" si="25"/>
        <v>141</v>
      </c>
      <c r="GK16" s="43">
        <f t="shared" si="126"/>
        <v>1151</v>
      </c>
      <c r="GL16" s="21"/>
      <c r="GM16" s="22">
        <v>4</v>
      </c>
      <c r="GN16" s="38">
        <f t="shared" si="26"/>
        <v>4</v>
      </c>
      <c r="GO16" s="36">
        <f t="shared" si="27"/>
        <v>145</v>
      </c>
      <c r="GP16" s="43">
        <f t="shared" si="127"/>
        <v>1155</v>
      </c>
      <c r="GQ16" s="21"/>
      <c r="GR16" s="22">
        <v>19</v>
      </c>
      <c r="GS16" s="38">
        <f t="shared" si="28"/>
        <v>19</v>
      </c>
      <c r="GT16" s="36">
        <f t="shared" si="29"/>
        <v>164</v>
      </c>
      <c r="GU16" s="43">
        <f t="shared" si="128"/>
        <v>1174</v>
      </c>
      <c r="GV16" s="21"/>
      <c r="GW16" s="22">
        <v>2</v>
      </c>
      <c r="GX16" s="38">
        <f t="shared" si="30"/>
        <v>2</v>
      </c>
      <c r="GY16" s="36">
        <f t="shared" si="31"/>
        <v>166</v>
      </c>
      <c r="GZ16" s="43">
        <f t="shared" si="129"/>
        <v>1176</v>
      </c>
      <c r="HA16" s="21"/>
      <c r="HB16" s="22">
        <v>34</v>
      </c>
      <c r="HC16" s="38">
        <f t="shared" si="32"/>
        <v>34</v>
      </c>
      <c r="HD16" s="36">
        <f t="shared" si="33"/>
        <v>200</v>
      </c>
      <c r="HE16" s="43">
        <f t="shared" si="130"/>
        <v>1210</v>
      </c>
      <c r="HF16" s="21">
        <v>5</v>
      </c>
      <c r="HG16" s="22">
        <v>51</v>
      </c>
      <c r="HH16" s="38">
        <f t="shared" si="34"/>
        <v>56</v>
      </c>
      <c r="HI16" s="43">
        <f t="shared" si="131"/>
        <v>1266</v>
      </c>
      <c r="HJ16" s="21"/>
      <c r="HK16" s="22">
        <v>1</v>
      </c>
      <c r="HL16" s="38">
        <f t="shared" si="35"/>
        <v>1</v>
      </c>
      <c r="HM16" s="36">
        <f t="shared" si="36"/>
        <v>57</v>
      </c>
      <c r="HN16" s="43">
        <f t="shared" si="132"/>
        <v>1267</v>
      </c>
      <c r="HO16" s="21"/>
      <c r="HP16" s="22">
        <v>5</v>
      </c>
      <c r="HQ16" s="38">
        <f t="shared" si="37"/>
        <v>5</v>
      </c>
      <c r="HR16" s="36">
        <f t="shared" si="38"/>
        <v>62</v>
      </c>
      <c r="HS16" s="43">
        <f t="shared" si="133"/>
        <v>1272</v>
      </c>
      <c r="HT16" s="21"/>
      <c r="HU16" s="22">
        <v>1</v>
      </c>
      <c r="HV16" s="38">
        <f t="shared" si="39"/>
        <v>1</v>
      </c>
      <c r="HW16" s="36">
        <f t="shared" si="40"/>
        <v>63</v>
      </c>
      <c r="HX16" s="43">
        <f t="shared" si="134"/>
        <v>1273</v>
      </c>
      <c r="HY16" s="21">
        <v>2</v>
      </c>
      <c r="HZ16" s="22"/>
      <c r="IA16" s="38">
        <f t="shared" si="41"/>
        <v>2</v>
      </c>
      <c r="IB16" s="36">
        <f t="shared" si="42"/>
        <v>65</v>
      </c>
      <c r="IC16" s="43">
        <f t="shared" si="135"/>
        <v>1275</v>
      </c>
    </row>
    <row r="17" spans="2:237" ht="12.95" customHeight="1" x14ac:dyDescent="0.25">
      <c r="B17" s="20" t="s">
        <v>86</v>
      </c>
      <c r="C17" s="21"/>
      <c r="D17" s="22">
        <v>52</v>
      </c>
      <c r="E17" s="22">
        <v>52</v>
      </c>
      <c r="F17" s="30">
        <f t="shared" si="0"/>
        <v>5.1999999999999998E-3</v>
      </c>
      <c r="G17" s="21"/>
      <c r="H17" s="22">
        <v>86</v>
      </c>
      <c r="I17" s="22">
        <f t="shared" si="43"/>
        <v>86</v>
      </c>
      <c r="J17" s="29">
        <f t="shared" si="44"/>
        <v>138</v>
      </c>
      <c r="K17" s="30">
        <f t="shared" si="45"/>
        <v>1.38E-2</v>
      </c>
      <c r="L17" s="23"/>
      <c r="M17" s="22"/>
      <c r="N17" s="22" t="str">
        <f t="shared" si="46"/>
        <v>-</v>
      </c>
      <c r="O17" s="29">
        <f t="shared" si="47"/>
        <v>138</v>
      </c>
      <c r="P17" s="30">
        <f t="shared" si="48"/>
        <v>1.38E-2</v>
      </c>
      <c r="Q17" s="21"/>
      <c r="R17" s="22"/>
      <c r="S17" s="22" t="str">
        <f t="shared" si="49"/>
        <v>-</v>
      </c>
      <c r="T17" s="29">
        <f t="shared" si="50"/>
        <v>138</v>
      </c>
      <c r="U17" s="30">
        <f t="shared" si="51"/>
        <v>1.38E-2</v>
      </c>
      <c r="V17" s="23"/>
      <c r="W17" s="22">
        <v>133</v>
      </c>
      <c r="X17" s="22">
        <f t="shared" si="52"/>
        <v>133</v>
      </c>
      <c r="Y17" s="29">
        <f t="shared" si="53"/>
        <v>271</v>
      </c>
      <c r="Z17" s="30">
        <f t="shared" si="54"/>
        <v>2.7099999999999999E-2</v>
      </c>
      <c r="AA17" s="21"/>
      <c r="AB17" s="22">
        <v>6</v>
      </c>
      <c r="AC17" s="22">
        <f t="shared" si="55"/>
        <v>6</v>
      </c>
      <c r="AD17" s="29">
        <f t="shared" si="56"/>
        <v>277</v>
      </c>
      <c r="AE17" s="30">
        <f t="shared" si="57"/>
        <v>2.7699999999999999E-2</v>
      </c>
      <c r="AF17" s="23"/>
      <c r="AG17" s="22">
        <v>109</v>
      </c>
      <c r="AH17" s="22">
        <f t="shared" si="58"/>
        <v>109</v>
      </c>
      <c r="AI17" s="29">
        <f t="shared" si="59"/>
        <v>386</v>
      </c>
      <c r="AJ17" s="30">
        <f t="shared" si="60"/>
        <v>3.8600000000000002E-2</v>
      </c>
      <c r="AK17" s="23"/>
      <c r="AL17" s="22">
        <v>287</v>
      </c>
      <c r="AM17" s="36">
        <f t="shared" si="136"/>
        <v>287</v>
      </c>
      <c r="AN17" s="43">
        <v>764</v>
      </c>
      <c r="AO17" s="21"/>
      <c r="AP17" s="22">
        <v>115</v>
      </c>
      <c r="AQ17" s="22">
        <f t="shared" si="61"/>
        <v>115</v>
      </c>
      <c r="AR17" s="36">
        <f t="shared" si="62"/>
        <v>402</v>
      </c>
      <c r="AS17" s="43">
        <f t="shared" si="63"/>
        <v>879</v>
      </c>
      <c r="AT17" s="21"/>
      <c r="AU17" s="22">
        <v>32</v>
      </c>
      <c r="AV17" s="22">
        <f t="shared" si="64"/>
        <v>32</v>
      </c>
      <c r="AW17" s="36">
        <f t="shared" si="65"/>
        <v>434</v>
      </c>
      <c r="AX17" s="43">
        <f t="shared" si="66"/>
        <v>911</v>
      </c>
      <c r="AY17" s="21"/>
      <c r="AZ17" s="22">
        <v>80</v>
      </c>
      <c r="BA17" s="22">
        <f t="shared" si="67"/>
        <v>80</v>
      </c>
      <c r="BB17" s="36">
        <f t="shared" si="68"/>
        <v>514</v>
      </c>
      <c r="BC17" s="43">
        <f t="shared" si="69"/>
        <v>991</v>
      </c>
      <c r="BD17" s="21"/>
      <c r="BE17" s="22">
        <v>114</v>
      </c>
      <c r="BF17" s="22">
        <f t="shared" si="70"/>
        <v>114</v>
      </c>
      <c r="BG17" s="36">
        <f t="shared" si="71"/>
        <v>628</v>
      </c>
      <c r="BH17" s="43">
        <f t="shared" si="72"/>
        <v>1105</v>
      </c>
      <c r="BI17" s="21"/>
      <c r="BJ17" s="22">
        <v>61</v>
      </c>
      <c r="BK17" s="22">
        <f t="shared" si="73"/>
        <v>61</v>
      </c>
      <c r="BL17" s="36">
        <f t="shared" si="74"/>
        <v>689</v>
      </c>
      <c r="BM17" s="43">
        <f t="shared" si="75"/>
        <v>1166</v>
      </c>
      <c r="BN17" s="21">
        <v>2</v>
      </c>
      <c r="BO17" s="22">
        <v>1</v>
      </c>
      <c r="BP17" s="22">
        <f t="shared" si="76"/>
        <v>3</v>
      </c>
      <c r="BQ17" s="36">
        <f t="shared" si="77"/>
        <v>692</v>
      </c>
      <c r="BR17" s="43">
        <f t="shared" si="78"/>
        <v>1169</v>
      </c>
      <c r="BS17" s="21">
        <v>2</v>
      </c>
      <c r="BT17" s="22">
        <v>6</v>
      </c>
      <c r="BU17" s="22">
        <f t="shared" si="79"/>
        <v>8</v>
      </c>
      <c r="BV17" s="36">
        <f t="shared" si="80"/>
        <v>700</v>
      </c>
      <c r="BW17" s="43">
        <f t="shared" si="81"/>
        <v>1177</v>
      </c>
      <c r="BX17" s="21">
        <v>3</v>
      </c>
      <c r="BY17" s="22">
        <v>17</v>
      </c>
      <c r="BZ17" s="22">
        <f t="shared" si="82"/>
        <v>20</v>
      </c>
      <c r="CA17" s="36">
        <f t="shared" si="83"/>
        <v>720</v>
      </c>
      <c r="CB17" s="43">
        <f t="shared" si="84"/>
        <v>1197</v>
      </c>
      <c r="CC17" s="21">
        <v>2</v>
      </c>
      <c r="CD17" s="22">
        <v>1</v>
      </c>
      <c r="CE17" s="22">
        <f t="shared" si="85"/>
        <v>3</v>
      </c>
      <c r="CF17" s="36">
        <f t="shared" si="86"/>
        <v>723</v>
      </c>
      <c r="CG17" s="43">
        <f t="shared" si="87"/>
        <v>1200</v>
      </c>
      <c r="CH17" s="21">
        <v>5</v>
      </c>
      <c r="CI17" s="22">
        <v>86</v>
      </c>
      <c r="CJ17" s="22">
        <f t="shared" si="88"/>
        <v>91</v>
      </c>
      <c r="CK17" s="36">
        <f t="shared" si="89"/>
        <v>814</v>
      </c>
      <c r="CL17" s="43">
        <f t="shared" si="90"/>
        <v>1291</v>
      </c>
      <c r="CM17" s="21">
        <v>1</v>
      </c>
      <c r="CN17" s="22">
        <v>5</v>
      </c>
      <c r="CO17" s="22">
        <f t="shared" si="91"/>
        <v>6</v>
      </c>
      <c r="CP17" s="36">
        <f t="shared" si="92"/>
        <v>820</v>
      </c>
      <c r="CQ17" s="43">
        <f t="shared" si="93"/>
        <v>1297</v>
      </c>
      <c r="CR17" s="21">
        <v>2</v>
      </c>
      <c r="CS17" s="22">
        <v>19</v>
      </c>
      <c r="CT17" s="22">
        <f t="shared" si="94"/>
        <v>21</v>
      </c>
      <c r="CU17" s="43">
        <f t="shared" si="1"/>
        <v>1318</v>
      </c>
      <c r="CV17" s="21">
        <v>2</v>
      </c>
      <c r="CW17" s="22">
        <v>19</v>
      </c>
      <c r="CX17" s="22">
        <f t="shared" si="95"/>
        <v>21</v>
      </c>
      <c r="CY17" s="36">
        <f t="shared" si="2"/>
        <v>42</v>
      </c>
      <c r="CZ17" s="43">
        <f t="shared" si="96"/>
        <v>1339</v>
      </c>
      <c r="DA17" s="21">
        <v>6</v>
      </c>
      <c r="DB17" s="22">
        <v>152</v>
      </c>
      <c r="DC17" s="22">
        <f t="shared" si="97"/>
        <v>158</v>
      </c>
      <c r="DD17" s="36">
        <f t="shared" si="3"/>
        <v>200</v>
      </c>
      <c r="DE17" s="43">
        <f t="shared" si="98"/>
        <v>1497</v>
      </c>
      <c r="DF17" s="21">
        <v>1</v>
      </c>
      <c r="DG17" s="22">
        <v>55</v>
      </c>
      <c r="DH17" s="22">
        <f t="shared" si="99"/>
        <v>56</v>
      </c>
      <c r="DI17" s="36">
        <f t="shared" si="4"/>
        <v>256</v>
      </c>
      <c r="DJ17" s="43">
        <f t="shared" si="100"/>
        <v>1553</v>
      </c>
      <c r="DK17" s="21">
        <v>7</v>
      </c>
      <c r="DL17" s="22">
        <v>100</v>
      </c>
      <c r="DM17" s="22">
        <f t="shared" si="101"/>
        <v>107</v>
      </c>
      <c r="DN17" s="36">
        <f t="shared" si="5"/>
        <v>363</v>
      </c>
      <c r="DO17" s="43">
        <f t="shared" si="102"/>
        <v>1660</v>
      </c>
      <c r="DP17" s="21">
        <v>106</v>
      </c>
      <c r="DQ17" s="22">
        <v>1162</v>
      </c>
      <c r="DR17" s="22">
        <f t="shared" si="103"/>
        <v>1268</v>
      </c>
      <c r="DS17" s="36">
        <f t="shared" si="6"/>
        <v>1631</v>
      </c>
      <c r="DT17" s="43">
        <f t="shared" si="104"/>
        <v>2928</v>
      </c>
      <c r="DU17" s="21">
        <v>3</v>
      </c>
      <c r="DV17" s="22"/>
      <c r="DW17" s="22">
        <f t="shared" si="105"/>
        <v>3</v>
      </c>
      <c r="DX17" s="36">
        <f t="shared" si="7"/>
        <v>1634</v>
      </c>
      <c r="DY17" s="43">
        <f t="shared" si="106"/>
        <v>2931</v>
      </c>
      <c r="DZ17" s="21">
        <v>3</v>
      </c>
      <c r="EA17" s="22"/>
      <c r="EB17" s="22">
        <f t="shared" si="107"/>
        <v>3</v>
      </c>
      <c r="EC17" s="36">
        <f t="shared" si="8"/>
        <v>1637</v>
      </c>
      <c r="ED17" s="43">
        <f t="shared" si="108"/>
        <v>2934</v>
      </c>
      <c r="EE17" s="21">
        <v>9</v>
      </c>
      <c r="EF17" s="22"/>
      <c r="EG17" s="22">
        <f t="shared" si="109"/>
        <v>9</v>
      </c>
      <c r="EH17" s="36">
        <f t="shared" si="9"/>
        <v>1646</v>
      </c>
      <c r="EI17" s="43">
        <f t="shared" si="110"/>
        <v>2943</v>
      </c>
      <c r="EJ17" s="21">
        <v>32</v>
      </c>
      <c r="EK17" s="22"/>
      <c r="EL17" s="22">
        <f t="shared" si="111"/>
        <v>32</v>
      </c>
      <c r="EM17" s="36">
        <f t="shared" si="10"/>
        <v>1678</v>
      </c>
      <c r="EN17" s="43">
        <f t="shared" si="112"/>
        <v>2975</v>
      </c>
      <c r="EO17" s="21">
        <v>12</v>
      </c>
      <c r="EP17" s="22">
        <v>74</v>
      </c>
      <c r="EQ17" s="22">
        <f t="shared" si="113"/>
        <v>86</v>
      </c>
      <c r="ER17" s="36">
        <f t="shared" si="11"/>
        <v>1764</v>
      </c>
      <c r="ES17" s="43">
        <f t="shared" si="114"/>
        <v>3061</v>
      </c>
      <c r="ET17" s="21">
        <v>15</v>
      </c>
      <c r="EU17" s="22">
        <v>392</v>
      </c>
      <c r="EV17" s="22">
        <f t="shared" si="115"/>
        <v>407</v>
      </c>
      <c r="EW17" s="36">
        <f t="shared" si="116"/>
        <v>2171</v>
      </c>
      <c r="EX17" s="43">
        <f t="shared" si="117"/>
        <v>3468</v>
      </c>
      <c r="EY17" s="21"/>
      <c r="EZ17" s="22">
        <v>14</v>
      </c>
      <c r="FA17" s="22">
        <f t="shared" si="118"/>
        <v>14</v>
      </c>
      <c r="FB17" s="43">
        <f t="shared" si="12"/>
        <v>3482</v>
      </c>
      <c r="FC17" s="21">
        <v>1</v>
      </c>
      <c r="FD17" s="22">
        <v>108</v>
      </c>
      <c r="FE17" s="22">
        <f t="shared" si="119"/>
        <v>109</v>
      </c>
      <c r="FF17" s="36">
        <f t="shared" si="13"/>
        <v>123</v>
      </c>
      <c r="FG17" s="43">
        <f t="shared" si="120"/>
        <v>3591</v>
      </c>
      <c r="FH17" s="21">
        <v>4</v>
      </c>
      <c r="FI17" s="22">
        <v>121</v>
      </c>
      <c r="FJ17" s="38">
        <f t="shared" si="14"/>
        <v>125</v>
      </c>
      <c r="FK17" s="36">
        <f t="shared" si="15"/>
        <v>248</v>
      </c>
      <c r="FL17" s="43">
        <f t="shared" si="121"/>
        <v>3716</v>
      </c>
      <c r="FM17" s="21">
        <v>2</v>
      </c>
      <c r="FN17" s="22">
        <v>47</v>
      </c>
      <c r="FO17" s="38">
        <f t="shared" si="16"/>
        <v>49</v>
      </c>
      <c r="FP17" s="36">
        <f t="shared" si="17"/>
        <v>297</v>
      </c>
      <c r="FQ17" s="43">
        <f t="shared" si="122"/>
        <v>3765</v>
      </c>
      <c r="FR17" s="21">
        <v>2</v>
      </c>
      <c r="FS17" s="22">
        <v>93</v>
      </c>
      <c r="FT17" s="38">
        <f t="shared" si="18"/>
        <v>95</v>
      </c>
      <c r="FU17" s="36">
        <f t="shared" si="19"/>
        <v>392</v>
      </c>
      <c r="FV17" s="43">
        <f t="shared" si="123"/>
        <v>3860</v>
      </c>
      <c r="FW17" s="21">
        <v>9</v>
      </c>
      <c r="FX17" s="22">
        <v>26</v>
      </c>
      <c r="FY17" s="38">
        <f t="shared" si="20"/>
        <v>35</v>
      </c>
      <c r="FZ17" s="36">
        <f t="shared" si="21"/>
        <v>427</v>
      </c>
      <c r="GA17" s="43">
        <f t="shared" si="124"/>
        <v>3895</v>
      </c>
      <c r="GB17" s="21">
        <v>5</v>
      </c>
      <c r="GC17" s="22">
        <v>57</v>
      </c>
      <c r="GD17" s="38">
        <f t="shared" si="22"/>
        <v>62</v>
      </c>
      <c r="GE17" s="36">
        <f t="shared" si="23"/>
        <v>489</v>
      </c>
      <c r="GF17" s="43">
        <f t="shared" si="125"/>
        <v>3957</v>
      </c>
      <c r="GG17" s="21"/>
      <c r="GH17" s="22"/>
      <c r="GI17" s="38" t="str">
        <f t="shared" si="24"/>
        <v>-</v>
      </c>
      <c r="GJ17" s="36">
        <f t="shared" si="25"/>
        <v>489</v>
      </c>
      <c r="GK17" s="43">
        <f t="shared" si="126"/>
        <v>3957</v>
      </c>
      <c r="GL17" s="21">
        <v>8</v>
      </c>
      <c r="GM17" s="22">
        <v>31</v>
      </c>
      <c r="GN17" s="38">
        <f t="shared" si="26"/>
        <v>39</v>
      </c>
      <c r="GO17" s="36">
        <f t="shared" si="27"/>
        <v>528</v>
      </c>
      <c r="GP17" s="43">
        <f t="shared" si="127"/>
        <v>3996</v>
      </c>
      <c r="GQ17" s="21">
        <v>2</v>
      </c>
      <c r="GR17" s="22">
        <v>43</v>
      </c>
      <c r="GS17" s="38">
        <f t="shared" si="28"/>
        <v>45</v>
      </c>
      <c r="GT17" s="36">
        <f t="shared" si="29"/>
        <v>573</v>
      </c>
      <c r="GU17" s="43">
        <f t="shared" si="128"/>
        <v>4041</v>
      </c>
      <c r="GV17" s="21">
        <v>6</v>
      </c>
      <c r="GW17" s="22">
        <v>8</v>
      </c>
      <c r="GX17" s="38">
        <f t="shared" si="30"/>
        <v>14</v>
      </c>
      <c r="GY17" s="36">
        <f t="shared" si="31"/>
        <v>587</v>
      </c>
      <c r="GZ17" s="43">
        <f t="shared" si="129"/>
        <v>4055</v>
      </c>
      <c r="HA17" s="21"/>
      <c r="HB17" s="22">
        <v>35</v>
      </c>
      <c r="HC17" s="38">
        <f t="shared" si="32"/>
        <v>35</v>
      </c>
      <c r="HD17" s="36">
        <f t="shared" si="33"/>
        <v>622</v>
      </c>
      <c r="HE17" s="43">
        <f t="shared" si="130"/>
        <v>4090</v>
      </c>
      <c r="HF17" s="21">
        <v>39</v>
      </c>
      <c r="HG17" s="22">
        <v>73</v>
      </c>
      <c r="HH17" s="38">
        <f t="shared" si="34"/>
        <v>112</v>
      </c>
      <c r="HI17" s="43">
        <f t="shared" si="131"/>
        <v>4202</v>
      </c>
      <c r="HJ17" s="21">
        <v>12</v>
      </c>
      <c r="HK17" s="22">
        <v>285</v>
      </c>
      <c r="HL17" s="38">
        <f t="shared" si="35"/>
        <v>297</v>
      </c>
      <c r="HM17" s="36">
        <f t="shared" si="36"/>
        <v>409</v>
      </c>
      <c r="HN17" s="43">
        <f t="shared" si="132"/>
        <v>4499</v>
      </c>
      <c r="HO17" s="21"/>
      <c r="HP17" s="22">
        <v>190</v>
      </c>
      <c r="HQ17" s="38">
        <f t="shared" si="37"/>
        <v>190</v>
      </c>
      <c r="HR17" s="36">
        <f t="shared" si="38"/>
        <v>599</v>
      </c>
      <c r="HS17" s="43">
        <f t="shared" si="133"/>
        <v>4689</v>
      </c>
      <c r="HT17" s="21">
        <v>2</v>
      </c>
      <c r="HU17" s="22">
        <v>145</v>
      </c>
      <c r="HV17" s="38">
        <f t="shared" si="39"/>
        <v>147</v>
      </c>
      <c r="HW17" s="36">
        <f t="shared" si="40"/>
        <v>746</v>
      </c>
      <c r="HX17" s="43">
        <f t="shared" si="134"/>
        <v>4836</v>
      </c>
      <c r="HY17" s="21">
        <v>6</v>
      </c>
      <c r="HZ17" s="22">
        <v>82</v>
      </c>
      <c r="IA17" s="38">
        <f t="shared" si="41"/>
        <v>88</v>
      </c>
      <c r="IB17" s="36">
        <f t="shared" si="42"/>
        <v>834</v>
      </c>
      <c r="IC17" s="43">
        <f t="shared" si="135"/>
        <v>4924</v>
      </c>
    </row>
    <row r="18" spans="2:237" ht="12.95" customHeight="1" x14ac:dyDescent="0.25">
      <c r="B18" s="20" t="s">
        <v>87</v>
      </c>
      <c r="C18" s="21"/>
      <c r="D18" s="22">
        <v>38</v>
      </c>
      <c r="E18" s="22">
        <v>38</v>
      </c>
      <c r="F18" s="30">
        <f t="shared" si="0"/>
        <v>3.8E-3</v>
      </c>
      <c r="G18" s="21"/>
      <c r="H18" s="22">
        <v>25</v>
      </c>
      <c r="I18" s="22">
        <f t="shared" si="43"/>
        <v>25</v>
      </c>
      <c r="J18" s="29">
        <f t="shared" si="44"/>
        <v>63</v>
      </c>
      <c r="K18" s="30">
        <f t="shared" si="45"/>
        <v>6.3E-3</v>
      </c>
      <c r="L18" s="23"/>
      <c r="M18" s="22"/>
      <c r="N18" s="22" t="str">
        <f t="shared" si="46"/>
        <v>-</v>
      </c>
      <c r="O18" s="29">
        <f t="shared" si="47"/>
        <v>63</v>
      </c>
      <c r="P18" s="30">
        <f t="shared" si="48"/>
        <v>6.3E-3</v>
      </c>
      <c r="Q18" s="21">
        <v>2</v>
      </c>
      <c r="R18" s="22">
        <v>27</v>
      </c>
      <c r="S18" s="22">
        <f t="shared" si="49"/>
        <v>29</v>
      </c>
      <c r="T18" s="29">
        <f t="shared" si="50"/>
        <v>92</v>
      </c>
      <c r="U18" s="30">
        <f t="shared" si="51"/>
        <v>9.1999999999999998E-3</v>
      </c>
      <c r="V18" s="23">
        <v>1</v>
      </c>
      <c r="W18" s="22"/>
      <c r="X18" s="22">
        <f t="shared" si="52"/>
        <v>1</v>
      </c>
      <c r="Y18" s="29">
        <f t="shared" si="53"/>
        <v>93</v>
      </c>
      <c r="Z18" s="30">
        <f t="shared" si="54"/>
        <v>9.2999999999999992E-3</v>
      </c>
      <c r="AA18" s="21">
        <v>3</v>
      </c>
      <c r="AB18" s="22">
        <v>9</v>
      </c>
      <c r="AC18" s="22">
        <f t="shared" si="55"/>
        <v>12</v>
      </c>
      <c r="AD18" s="29">
        <f t="shared" si="56"/>
        <v>105</v>
      </c>
      <c r="AE18" s="30">
        <f t="shared" si="57"/>
        <v>1.0500000000000001E-2</v>
      </c>
      <c r="AF18" s="23">
        <v>1</v>
      </c>
      <c r="AG18" s="22">
        <v>11</v>
      </c>
      <c r="AH18" s="22">
        <f t="shared" si="58"/>
        <v>12</v>
      </c>
      <c r="AI18" s="29">
        <f t="shared" si="59"/>
        <v>117</v>
      </c>
      <c r="AJ18" s="30">
        <f t="shared" si="60"/>
        <v>1.17E-2</v>
      </c>
      <c r="AK18" s="23"/>
      <c r="AL18" s="22">
        <v>9</v>
      </c>
      <c r="AM18" s="36">
        <f t="shared" si="136"/>
        <v>9</v>
      </c>
      <c r="AN18" s="43">
        <v>132</v>
      </c>
      <c r="AO18" s="21"/>
      <c r="AP18" s="22">
        <v>4</v>
      </c>
      <c r="AQ18" s="22">
        <f t="shared" si="61"/>
        <v>4</v>
      </c>
      <c r="AR18" s="36">
        <f t="shared" si="62"/>
        <v>13</v>
      </c>
      <c r="AS18" s="43">
        <f t="shared" si="63"/>
        <v>136</v>
      </c>
      <c r="AT18" s="21">
        <v>1</v>
      </c>
      <c r="AU18" s="22"/>
      <c r="AV18" s="22">
        <f t="shared" si="64"/>
        <v>1</v>
      </c>
      <c r="AW18" s="36">
        <f t="shared" si="65"/>
        <v>14</v>
      </c>
      <c r="AX18" s="43">
        <f t="shared" si="66"/>
        <v>137</v>
      </c>
      <c r="AY18" s="21">
        <v>1</v>
      </c>
      <c r="AZ18" s="22"/>
      <c r="BA18" s="22">
        <f t="shared" si="67"/>
        <v>1</v>
      </c>
      <c r="BB18" s="36">
        <f t="shared" si="68"/>
        <v>15</v>
      </c>
      <c r="BC18" s="43">
        <f t="shared" si="69"/>
        <v>138</v>
      </c>
      <c r="BD18" s="21">
        <v>2</v>
      </c>
      <c r="BE18" s="22"/>
      <c r="BF18" s="22">
        <f t="shared" si="70"/>
        <v>2</v>
      </c>
      <c r="BG18" s="36">
        <f t="shared" si="71"/>
        <v>17</v>
      </c>
      <c r="BH18" s="43">
        <f t="shared" si="72"/>
        <v>140</v>
      </c>
      <c r="BI18" s="21">
        <v>2</v>
      </c>
      <c r="BJ18" s="22"/>
      <c r="BK18" s="22">
        <f t="shared" si="73"/>
        <v>2</v>
      </c>
      <c r="BL18" s="36">
        <f t="shared" si="74"/>
        <v>19</v>
      </c>
      <c r="BM18" s="43">
        <f t="shared" si="75"/>
        <v>142</v>
      </c>
      <c r="BN18" s="21"/>
      <c r="BO18" s="22">
        <v>2</v>
      </c>
      <c r="BP18" s="22">
        <f t="shared" si="76"/>
        <v>2</v>
      </c>
      <c r="BQ18" s="36">
        <f t="shared" si="77"/>
        <v>21</v>
      </c>
      <c r="BR18" s="43">
        <f t="shared" si="78"/>
        <v>144</v>
      </c>
      <c r="BS18" s="21">
        <v>3</v>
      </c>
      <c r="BT18" s="22">
        <v>2</v>
      </c>
      <c r="BU18" s="22">
        <f t="shared" si="79"/>
        <v>5</v>
      </c>
      <c r="BV18" s="36">
        <f t="shared" si="80"/>
        <v>26</v>
      </c>
      <c r="BW18" s="43">
        <f t="shared" si="81"/>
        <v>149</v>
      </c>
      <c r="BX18" s="21">
        <v>4</v>
      </c>
      <c r="BY18" s="22"/>
      <c r="BZ18" s="22">
        <f t="shared" si="82"/>
        <v>4</v>
      </c>
      <c r="CA18" s="36">
        <f t="shared" si="83"/>
        <v>30</v>
      </c>
      <c r="CB18" s="43">
        <f t="shared" si="84"/>
        <v>153</v>
      </c>
      <c r="CC18" s="21"/>
      <c r="CD18" s="22"/>
      <c r="CE18" s="22" t="str">
        <f t="shared" si="85"/>
        <v>-</v>
      </c>
      <c r="CF18" s="36">
        <f t="shared" si="86"/>
        <v>30</v>
      </c>
      <c r="CG18" s="43">
        <f t="shared" si="87"/>
        <v>153</v>
      </c>
      <c r="CH18" s="21">
        <v>2</v>
      </c>
      <c r="CI18" s="22"/>
      <c r="CJ18" s="22">
        <f t="shared" si="88"/>
        <v>2</v>
      </c>
      <c r="CK18" s="36">
        <f t="shared" si="89"/>
        <v>32</v>
      </c>
      <c r="CL18" s="43">
        <f t="shared" si="90"/>
        <v>155</v>
      </c>
      <c r="CM18" s="21">
        <v>2</v>
      </c>
      <c r="CN18" s="22"/>
      <c r="CO18" s="22">
        <f t="shared" si="91"/>
        <v>2</v>
      </c>
      <c r="CP18" s="36">
        <f t="shared" si="92"/>
        <v>34</v>
      </c>
      <c r="CQ18" s="43">
        <f t="shared" si="93"/>
        <v>157</v>
      </c>
      <c r="CR18" s="21">
        <v>2</v>
      </c>
      <c r="CS18" s="22"/>
      <c r="CT18" s="22">
        <f t="shared" si="94"/>
        <v>2</v>
      </c>
      <c r="CU18" s="43">
        <f t="shared" si="1"/>
        <v>159</v>
      </c>
      <c r="CV18" s="21"/>
      <c r="CW18" s="22">
        <v>9</v>
      </c>
      <c r="CX18" s="22">
        <f t="shared" si="95"/>
        <v>9</v>
      </c>
      <c r="CY18" s="36">
        <f t="shared" si="2"/>
        <v>11</v>
      </c>
      <c r="CZ18" s="43">
        <f t="shared" si="96"/>
        <v>168</v>
      </c>
      <c r="DA18" s="21"/>
      <c r="DB18" s="22"/>
      <c r="DC18" s="22" t="str">
        <f t="shared" si="97"/>
        <v>-</v>
      </c>
      <c r="DD18" s="36">
        <f t="shared" si="3"/>
        <v>11</v>
      </c>
      <c r="DE18" s="43">
        <f t="shared" si="98"/>
        <v>168</v>
      </c>
      <c r="DF18" s="21">
        <v>1</v>
      </c>
      <c r="DG18" s="22">
        <v>15</v>
      </c>
      <c r="DH18" s="22">
        <f t="shared" si="99"/>
        <v>16</v>
      </c>
      <c r="DI18" s="36">
        <f t="shared" si="4"/>
        <v>27</v>
      </c>
      <c r="DJ18" s="43">
        <f t="shared" si="100"/>
        <v>184</v>
      </c>
      <c r="DK18" s="21"/>
      <c r="DL18" s="22"/>
      <c r="DM18" s="22" t="str">
        <f t="shared" si="101"/>
        <v>-</v>
      </c>
      <c r="DN18" s="36">
        <f t="shared" si="5"/>
        <v>27</v>
      </c>
      <c r="DO18" s="43">
        <f t="shared" si="102"/>
        <v>184</v>
      </c>
      <c r="DP18" s="21">
        <v>17</v>
      </c>
      <c r="DQ18" s="22">
        <v>469</v>
      </c>
      <c r="DR18" s="22">
        <f t="shared" si="103"/>
        <v>486</v>
      </c>
      <c r="DS18" s="36">
        <f t="shared" si="6"/>
        <v>513</v>
      </c>
      <c r="DT18" s="43">
        <f t="shared" si="104"/>
        <v>670</v>
      </c>
      <c r="DU18" s="21">
        <v>1</v>
      </c>
      <c r="DV18" s="22"/>
      <c r="DW18" s="22">
        <f t="shared" si="105"/>
        <v>1</v>
      </c>
      <c r="DX18" s="36">
        <f t="shared" si="7"/>
        <v>514</v>
      </c>
      <c r="DY18" s="43">
        <f t="shared" si="106"/>
        <v>671</v>
      </c>
      <c r="DZ18" s="21">
        <v>6</v>
      </c>
      <c r="EA18" s="22"/>
      <c r="EB18" s="22">
        <f t="shared" si="107"/>
        <v>6</v>
      </c>
      <c r="EC18" s="36">
        <f t="shared" si="8"/>
        <v>520</v>
      </c>
      <c r="ED18" s="43">
        <f t="shared" si="108"/>
        <v>677</v>
      </c>
      <c r="EE18" s="21">
        <v>2</v>
      </c>
      <c r="EF18" s="22"/>
      <c r="EG18" s="22">
        <f t="shared" si="109"/>
        <v>2</v>
      </c>
      <c r="EH18" s="36">
        <f t="shared" si="9"/>
        <v>522</v>
      </c>
      <c r="EI18" s="43">
        <f t="shared" si="110"/>
        <v>679</v>
      </c>
      <c r="EJ18" s="21">
        <v>4</v>
      </c>
      <c r="EK18" s="22"/>
      <c r="EL18" s="22">
        <f t="shared" si="111"/>
        <v>4</v>
      </c>
      <c r="EM18" s="36">
        <f t="shared" si="10"/>
        <v>526</v>
      </c>
      <c r="EN18" s="43">
        <f t="shared" si="112"/>
        <v>683</v>
      </c>
      <c r="EO18" s="21">
        <v>16</v>
      </c>
      <c r="EP18" s="22"/>
      <c r="EQ18" s="22">
        <f t="shared" si="113"/>
        <v>16</v>
      </c>
      <c r="ER18" s="36">
        <f t="shared" si="11"/>
        <v>542</v>
      </c>
      <c r="ES18" s="43">
        <f t="shared" si="114"/>
        <v>699</v>
      </c>
      <c r="ET18" s="21">
        <v>2</v>
      </c>
      <c r="EU18" s="22"/>
      <c r="EV18" s="22">
        <f t="shared" si="115"/>
        <v>2</v>
      </c>
      <c r="EW18" s="36">
        <f t="shared" si="116"/>
        <v>544</v>
      </c>
      <c r="EX18" s="43">
        <f t="shared" si="117"/>
        <v>701</v>
      </c>
      <c r="EY18" s="21">
        <v>3</v>
      </c>
      <c r="EZ18" s="22"/>
      <c r="FA18" s="22">
        <f t="shared" si="118"/>
        <v>3</v>
      </c>
      <c r="FB18" s="43">
        <f t="shared" si="12"/>
        <v>704</v>
      </c>
      <c r="FC18" s="21">
        <v>1</v>
      </c>
      <c r="FD18" s="22">
        <v>34</v>
      </c>
      <c r="FE18" s="22">
        <f t="shared" si="119"/>
        <v>35</v>
      </c>
      <c r="FF18" s="36">
        <f t="shared" si="13"/>
        <v>38</v>
      </c>
      <c r="FG18" s="43">
        <f t="shared" si="120"/>
        <v>739</v>
      </c>
      <c r="FH18" s="21"/>
      <c r="FI18" s="22">
        <v>9</v>
      </c>
      <c r="FJ18" s="38">
        <f t="shared" si="14"/>
        <v>9</v>
      </c>
      <c r="FK18" s="36">
        <f t="shared" si="15"/>
        <v>47</v>
      </c>
      <c r="FL18" s="43">
        <f t="shared" si="121"/>
        <v>748</v>
      </c>
      <c r="FM18" s="21"/>
      <c r="FN18" s="22">
        <v>50</v>
      </c>
      <c r="FO18" s="38">
        <f t="shared" si="16"/>
        <v>50</v>
      </c>
      <c r="FP18" s="36">
        <f t="shared" si="17"/>
        <v>97</v>
      </c>
      <c r="FQ18" s="43">
        <f t="shared" si="122"/>
        <v>798</v>
      </c>
      <c r="FR18" s="21">
        <v>3</v>
      </c>
      <c r="FS18" s="22">
        <v>2</v>
      </c>
      <c r="FT18" s="38">
        <f t="shared" si="18"/>
        <v>5</v>
      </c>
      <c r="FU18" s="36">
        <f t="shared" si="19"/>
        <v>102</v>
      </c>
      <c r="FV18" s="43">
        <f t="shared" si="123"/>
        <v>803</v>
      </c>
      <c r="FW18" s="21"/>
      <c r="FX18" s="22">
        <v>41</v>
      </c>
      <c r="FY18" s="38">
        <f t="shared" si="20"/>
        <v>41</v>
      </c>
      <c r="FZ18" s="36">
        <f t="shared" si="21"/>
        <v>143</v>
      </c>
      <c r="GA18" s="43">
        <f t="shared" si="124"/>
        <v>844</v>
      </c>
      <c r="GB18" s="21">
        <v>28</v>
      </c>
      <c r="GC18" s="22">
        <v>1</v>
      </c>
      <c r="GD18" s="38">
        <f t="shared" si="22"/>
        <v>29</v>
      </c>
      <c r="GE18" s="36">
        <f t="shared" si="23"/>
        <v>172</v>
      </c>
      <c r="GF18" s="43">
        <f t="shared" si="125"/>
        <v>873</v>
      </c>
      <c r="GG18" s="21">
        <v>2</v>
      </c>
      <c r="GH18" s="22">
        <v>17</v>
      </c>
      <c r="GI18" s="38">
        <f t="shared" si="24"/>
        <v>19</v>
      </c>
      <c r="GJ18" s="36">
        <f t="shared" si="25"/>
        <v>191</v>
      </c>
      <c r="GK18" s="43">
        <f t="shared" si="126"/>
        <v>892</v>
      </c>
      <c r="GL18" s="21">
        <v>8</v>
      </c>
      <c r="GM18" s="22"/>
      <c r="GN18" s="38">
        <f t="shared" si="26"/>
        <v>8</v>
      </c>
      <c r="GO18" s="36">
        <f t="shared" si="27"/>
        <v>199</v>
      </c>
      <c r="GP18" s="43">
        <f t="shared" si="127"/>
        <v>900</v>
      </c>
      <c r="GQ18" s="21">
        <v>1</v>
      </c>
      <c r="GR18" s="22"/>
      <c r="GS18" s="38">
        <f t="shared" si="28"/>
        <v>1</v>
      </c>
      <c r="GT18" s="36">
        <f t="shared" si="29"/>
        <v>200</v>
      </c>
      <c r="GU18" s="43">
        <f t="shared" si="128"/>
        <v>901</v>
      </c>
      <c r="GV18" s="21">
        <v>7</v>
      </c>
      <c r="GW18" s="22">
        <v>1</v>
      </c>
      <c r="GX18" s="38">
        <f t="shared" si="30"/>
        <v>8</v>
      </c>
      <c r="GY18" s="36">
        <f t="shared" si="31"/>
        <v>208</v>
      </c>
      <c r="GZ18" s="43">
        <f t="shared" si="129"/>
        <v>909</v>
      </c>
      <c r="HA18" s="21"/>
      <c r="HB18" s="22">
        <v>2</v>
      </c>
      <c r="HC18" s="38">
        <f t="shared" si="32"/>
        <v>2</v>
      </c>
      <c r="HD18" s="36">
        <f t="shared" si="33"/>
        <v>210</v>
      </c>
      <c r="HE18" s="43">
        <f t="shared" si="130"/>
        <v>911</v>
      </c>
      <c r="HF18" s="21">
        <v>12</v>
      </c>
      <c r="HG18" s="22"/>
      <c r="HH18" s="38">
        <f t="shared" si="34"/>
        <v>12</v>
      </c>
      <c r="HI18" s="43">
        <f t="shared" si="131"/>
        <v>923</v>
      </c>
      <c r="HJ18" s="21">
        <v>6</v>
      </c>
      <c r="HK18" s="22">
        <v>5</v>
      </c>
      <c r="HL18" s="38">
        <f t="shared" si="35"/>
        <v>11</v>
      </c>
      <c r="HM18" s="36">
        <f t="shared" si="36"/>
        <v>23</v>
      </c>
      <c r="HN18" s="43">
        <f t="shared" si="132"/>
        <v>934</v>
      </c>
      <c r="HO18" s="21">
        <v>2</v>
      </c>
      <c r="HP18" s="22">
        <v>9</v>
      </c>
      <c r="HQ18" s="38">
        <f t="shared" si="37"/>
        <v>11</v>
      </c>
      <c r="HR18" s="36">
        <f t="shared" si="38"/>
        <v>34</v>
      </c>
      <c r="HS18" s="43">
        <f t="shared" si="133"/>
        <v>945</v>
      </c>
      <c r="HT18" s="21">
        <v>1</v>
      </c>
      <c r="HU18" s="22">
        <v>9</v>
      </c>
      <c r="HV18" s="38">
        <f t="shared" si="39"/>
        <v>10</v>
      </c>
      <c r="HW18" s="36">
        <f t="shared" si="40"/>
        <v>44</v>
      </c>
      <c r="HX18" s="43">
        <f t="shared" si="134"/>
        <v>955</v>
      </c>
      <c r="HY18" s="21">
        <v>1</v>
      </c>
      <c r="HZ18" s="22"/>
      <c r="IA18" s="38">
        <f t="shared" si="41"/>
        <v>1</v>
      </c>
      <c r="IB18" s="36">
        <f t="shared" si="42"/>
        <v>45</v>
      </c>
      <c r="IC18" s="43">
        <f t="shared" si="135"/>
        <v>956</v>
      </c>
    </row>
    <row r="19" spans="2:237" ht="12.95" customHeight="1" x14ac:dyDescent="0.25">
      <c r="B19" s="20" t="s">
        <v>88</v>
      </c>
      <c r="C19" s="21">
        <v>6</v>
      </c>
      <c r="D19" s="22"/>
      <c r="E19" s="22">
        <v>6</v>
      </c>
      <c r="F19" s="30">
        <f t="shared" si="0"/>
        <v>5.9999999999999995E-4</v>
      </c>
      <c r="G19" s="21">
        <v>2</v>
      </c>
      <c r="H19" s="22">
        <v>6</v>
      </c>
      <c r="I19" s="22">
        <f t="shared" si="43"/>
        <v>8</v>
      </c>
      <c r="J19" s="29">
        <f t="shared" si="44"/>
        <v>14</v>
      </c>
      <c r="K19" s="30">
        <f t="shared" si="45"/>
        <v>1.4E-3</v>
      </c>
      <c r="L19" s="23"/>
      <c r="M19" s="22"/>
      <c r="N19" s="22" t="str">
        <f t="shared" si="46"/>
        <v>-</v>
      </c>
      <c r="O19" s="29">
        <f t="shared" si="47"/>
        <v>14</v>
      </c>
      <c r="P19" s="30">
        <f t="shared" si="48"/>
        <v>1.4E-3</v>
      </c>
      <c r="Q19" s="21"/>
      <c r="R19" s="22">
        <v>1</v>
      </c>
      <c r="S19" s="22">
        <f t="shared" si="49"/>
        <v>1</v>
      </c>
      <c r="T19" s="29">
        <f t="shared" si="50"/>
        <v>15</v>
      </c>
      <c r="U19" s="30">
        <f t="shared" si="51"/>
        <v>1.5E-3</v>
      </c>
      <c r="V19" s="23">
        <v>47</v>
      </c>
      <c r="W19" s="22"/>
      <c r="X19" s="22">
        <f t="shared" si="52"/>
        <v>47</v>
      </c>
      <c r="Y19" s="29">
        <f t="shared" si="53"/>
        <v>62</v>
      </c>
      <c r="Z19" s="30">
        <f t="shared" si="54"/>
        <v>6.1999999999999998E-3</v>
      </c>
      <c r="AA19" s="21">
        <v>12</v>
      </c>
      <c r="AB19" s="22">
        <v>9</v>
      </c>
      <c r="AC19" s="22">
        <f t="shared" si="55"/>
        <v>21</v>
      </c>
      <c r="AD19" s="29">
        <f t="shared" si="56"/>
        <v>83</v>
      </c>
      <c r="AE19" s="30">
        <f t="shared" si="57"/>
        <v>8.3000000000000001E-3</v>
      </c>
      <c r="AF19" s="23">
        <v>6</v>
      </c>
      <c r="AG19" s="22"/>
      <c r="AH19" s="22">
        <f t="shared" si="58"/>
        <v>6</v>
      </c>
      <c r="AI19" s="29">
        <f t="shared" si="59"/>
        <v>89</v>
      </c>
      <c r="AJ19" s="30">
        <f t="shared" si="60"/>
        <v>8.8999999999999999E-3</v>
      </c>
      <c r="AK19" s="23">
        <v>4</v>
      </c>
      <c r="AL19" s="22">
        <v>248</v>
      </c>
      <c r="AM19" s="36">
        <f t="shared" si="136"/>
        <v>252</v>
      </c>
      <c r="AN19" s="43">
        <v>349</v>
      </c>
      <c r="AO19" s="21"/>
      <c r="AP19" s="22">
        <v>1297</v>
      </c>
      <c r="AQ19" s="22">
        <f t="shared" si="61"/>
        <v>1297</v>
      </c>
      <c r="AR19" s="36">
        <f t="shared" si="62"/>
        <v>1549</v>
      </c>
      <c r="AS19" s="43">
        <f t="shared" si="63"/>
        <v>1646</v>
      </c>
      <c r="AT19" s="21">
        <v>4</v>
      </c>
      <c r="AU19" s="22">
        <v>2087</v>
      </c>
      <c r="AV19" s="22">
        <f t="shared" si="64"/>
        <v>2091</v>
      </c>
      <c r="AW19" s="36">
        <f t="shared" si="65"/>
        <v>3640</v>
      </c>
      <c r="AX19" s="43">
        <f t="shared" si="66"/>
        <v>3737</v>
      </c>
      <c r="AY19" s="21"/>
      <c r="AZ19" s="22">
        <v>957</v>
      </c>
      <c r="BA19" s="22">
        <f t="shared" si="67"/>
        <v>957</v>
      </c>
      <c r="BB19" s="36">
        <f t="shared" si="68"/>
        <v>4597</v>
      </c>
      <c r="BC19" s="43">
        <f t="shared" si="69"/>
        <v>4694</v>
      </c>
      <c r="BD19" s="21">
        <v>2</v>
      </c>
      <c r="BE19" s="22">
        <v>1754</v>
      </c>
      <c r="BF19" s="22">
        <f t="shared" si="70"/>
        <v>1756</v>
      </c>
      <c r="BG19" s="36">
        <f t="shared" si="71"/>
        <v>6353</v>
      </c>
      <c r="BH19" s="43">
        <f t="shared" si="72"/>
        <v>6450</v>
      </c>
      <c r="BI19" s="21">
        <v>2</v>
      </c>
      <c r="BJ19" s="22">
        <v>1801</v>
      </c>
      <c r="BK19" s="22">
        <f t="shared" si="73"/>
        <v>1803</v>
      </c>
      <c r="BL19" s="36">
        <f t="shared" si="74"/>
        <v>8156</v>
      </c>
      <c r="BM19" s="43">
        <f t="shared" si="75"/>
        <v>8253</v>
      </c>
      <c r="BN19" s="21">
        <v>4</v>
      </c>
      <c r="BO19" s="22">
        <v>721</v>
      </c>
      <c r="BP19" s="22">
        <f t="shared" si="76"/>
        <v>725</v>
      </c>
      <c r="BQ19" s="36">
        <f t="shared" si="77"/>
        <v>8881</v>
      </c>
      <c r="BR19" s="43">
        <f t="shared" si="78"/>
        <v>8978</v>
      </c>
      <c r="BS19" s="21">
        <v>2</v>
      </c>
      <c r="BT19" s="22">
        <v>311</v>
      </c>
      <c r="BU19" s="22">
        <f t="shared" si="79"/>
        <v>313</v>
      </c>
      <c r="BV19" s="36">
        <f t="shared" si="80"/>
        <v>9194</v>
      </c>
      <c r="BW19" s="43">
        <f t="shared" si="81"/>
        <v>9291</v>
      </c>
      <c r="BX19" s="21">
        <v>10</v>
      </c>
      <c r="BY19" s="22">
        <v>1854</v>
      </c>
      <c r="BZ19" s="22">
        <f t="shared" si="82"/>
        <v>1864</v>
      </c>
      <c r="CA19" s="36">
        <f t="shared" si="83"/>
        <v>11058</v>
      </c>
      <c r="CB19" s="43">
        <f t="shared" si="84"/>
        <v>11155</v>
      </c>
      <c r="CC19" s="21">
        <v>2</v>
      </c>
      <c r="CD19" s="22">
        <v>518</v>
      </c>
      <c r="CE19" s="22">
        <f t="shared" si="85"/>
        <v>520</v>
      </c>
      <c r="CF19" s="36">
        <f t="shared" si="86"/>
        <v>11578</v>
      </c>
      <c r="CG19" s="43">
        <f t="shared" si="87"/>
        <v>11675</v>
      </c>
      <c r="CH19" s="21">
        <v>29</v>
      </c>
      <c r="CI19" s="22">
        <v>981</v>
      </c>
      <c r="CJ19" s="22">
        <f t="shared" si="88"/>
        <v>1010</v>
      </c>
      <c r="CK19" s="36">
        <f t="shared" si="89"/>
        <v>12588</v>
      </c>
      <c r="CL19" s="43">
        <f t="shared" si="90"/>
        <v>12685</v>
      </c>
      <c r="CM19" s="21">
        <v>9</v>
      </c>
      <c r="CN19" s="22">
        <v>303</v>
      </c>
      <c r="CO19" s="22">
        <f t="shared" si="91"/>
        <v>312</v>
      </c>
      <c r="CP19" s="36">
        <f t="shared" si="92"/>
        <v>12900</v>
      </c>
      <c r="CQ19" s="43">
        <f t="shared" si="93"/>
        <v>12997</v>
      </c>
      <c r="CR19" s="21">
        <v>23</v>
      </c>
      <c r="CS19" s="22">
        <v>734</v>
      </c>
      <c r="CT19" s="22">
        <f t="shared" si="94"/>
        <v>757</v>
      </c>
      <c r="CU19" s="43">
        <f t="shared" si="1"/>
        <v>13754</v>
      </c>
      <c r="CV19" s="21">
        <v>3</v>
      </c>
      <c r="CW19" s="22">
        <v>142</v>
      </c>
      <c r="CX19" s="22">
        <f t="shared" si="95"/>
        <v>145</v>
      </c>
      <c r="CY19" s="36">
        <f t="shared" si="2"/>
        <v>902</v>
      </c>
      <c r="CZ19" s="43">
        <f t="shared" si="96"/>
        <v>13899</v>
      </c>
      <c r="DA19" s="21">
        <v>3</v>
      </c>
      <c r="DB19" s="22">
        <v>126</v>
      </c>
      <c r="DC19" s="22">
        <f t="shared" si="97"/>
        <v>129</v>
      </c>
      <c r="DD19" s="36">
        <f t="shared" si="3"/>
        <v>1031</v>
      </c>
      <c r="DE19" s="43">
        <f t="shared" si="98"/>
        <v>14028</v>
      </c>
      <c r="DF19" s="21">
        <v>3</v>
      </c>
      <c r="DG19" s="22">
        <v>27</v>
      </c>
      <c r="DH19" s="22">
        <f t="shared" si="99"/>
        <v>30</v>
      </c>
      <c r="DI19" s="36">
        <f t="shared" si="4"/>
        <v>1061</v>
      </c>
      <c r="DJ19" s="43">
        <f t="shared" si="100"/>
        <v>14058</v>
      </c>
      <c r="DK19" s="21">
        <v>2</v>
      </c>
      <c r="DL19" s="22"/>
      <c r="DM19" s="22">
        <f t="shared" si="101"/>
        <v>2</v>
      </c>
      <c r="DN19" s="36">
        <f t="shared" si="5"/>
        <v>1063</v>
      </c>
      <c r="DO19" s="43">
        <f t="shared" si="102"/>
        <v>14060</v>
      </c>
      <c r="DP19" s="21">
        <v>25</v>
      </c>
      <c r="DQ19" s="22">
        <v>2040</v>
      </c>
      <c r="DR19" s="22">
        <f t="shared" si="103"/>
        <v>2065</v>
      </c>
      <c r="DS19" s="36">
        <f t="shared" si="6"/>
        <v>3128</v>
      </c>
      <c r="DT19" s="43">
        <f t="shared" si="104"/>
        <v>16125</v>
      </c>
      <c r="DU19" s="21"/>
      <c r="DV19" s="22"/>
      <c r="DW19" s="22" t="str">
        <f t="shared" si="105"/>
        <v>-</v>
      </c>
      <c r="DX19" s="36">
        <f t="shared" si="7"/>
        <v>3128</v>
      </c>
      <c r="DY19" s="43">
        <f t="shared" si="106"/>
        <v>16125</v>
      </c>
      <c r="DZ19" s="21">
        <v>8</v>
      </c>
      <c r="EA19" s="22"/>
      <c r="EB19" s="22">
        <f t="shared" si="107"/>
        <v>8</v>
      </c>
      <c r="EC19" s="36">
        <f t="shared" si="8"/>
        <v>3136</v>
      </c>
      <c r="ED19" s="43">
        <f t="shared" si="108"/>
        <v>16133</v>
      </c>
      <c r="EE19" s="21">
        <v>8</v>
      </c>
      <c r="EF19" s="22"/>
      <c r="EG19" s="22">
        <f t="shared" si="109"/>
        <v>8</v>
      </c>
      <c r="EH19" s="36">
        <f t="shared" si="9"/>
        <v>3144</v>
      </c>
      <c r="EI19" s="43">
        <f t="shared" si="110"/>
        <v>16141</v>
      </c>
      <c r="EJ19" s="21">
        <v>35</v>
      </c>
      <c r="EK19" s="22"/>
      <c r="EL19" s="22">
        <f t="shared" si="111"/>
        <v>35</v>
      </c>
      <c r="EM19" s="36">
        <f t="shared" si="10"/>
        <v>3179</v>
      </c>
      <c r="EN19" s="43">
        <f t="shared" si="112"/>
        <v>16176</v>
      </c>
      <c r="EO19" s="21">
        <v>29</v>
      </c>
      <c r="EP19" s="22"/>
      <c r="EQ19" s="22">
        <f t="shared" si="113"/>
        <v>29</v>
      </c>
      <c r="ER19" s="36">
        <f t="shared" si="11"/>
        <v>3208</v>
      </c>
      <c r="ES19" s="43">
        <f t="shared" si="114"/>
        <v>16205</v>
      </c>
      <c r="ET19" s="21">
        <v>4</v>
      </c>
      <c r="EU19" s="22"/>
      <c r="EV19" s="22">
        <f t="shared" si="115"/>
        <v>4</v>
      </c>
      <c r="EW19" s="36">
        <f t="shared" si="116"/>
        <v>3212</v>
      </c>
      <c r="EX19" s="43">
        <f t="shared" si="117"/>
        <v>16209</v>
      </c>
      <c r="EY19" s="21">
        <v>1</v>
      </c>
      <c r="EZ19" s="22"/>
      <c r="FA19" s="22">
        <f t="shared" si="118"/>
        <v>1</v>
      </c>
      <c r="FB19" s="43">
        <f t="shared" si="12"/>
        <v>16210</v>
      </c>
      <c r="FC19" s="21">
        <v>6</v>
      </c>
      <c r="FD19" s="22">
        <v>22</v>
      </c>
      <c r="FE19" s="22">
        <f t="shared" si="119"/>
        <v>28</v>
      </c>
      <c r="FF19" s="36">
        <f t="shared" si="13"/>
        <v>29</v>
      </c>
      <c r="FG19" s="43">
        <f t="shared" si="120"/>
        <v>16238</v>
      </c>
      <c r="FH19" s="21">
        <v>3</v>
      </c>
      <c r="FI19" s="22">
        <v>61</v>
      </c>
      <c r="FJ19" s="38">
        <f t="shared" si="14"/>
        <v>64</v>
      </c>
      <c r="FK19" s="36">
        <f t="shared" si="15"/>
        <v>93</v>
      </c>
      <c r="FL19" s="43">
        <f t="shared" si="121"/>
        <v>16302</v>
      </c>
      <c r="FM19" s="21"/>
      <c r="FN19" s="22">
        <v>21</v>
      </c>
      <c r="FO19" s="38">
        <f t="shared" si="16"/>
        <v>21</v>
      </c>
      <c r="FP19" s="36">
        <f t="shared" si="17"/>
        <v>114</v>
      </c>
      <c r="FQ19" s="43">
        <f t="shared" si="122"/>
        <v>16323</v>
      </c>
      <c r="FR19" s="21">
        <v>2</v>
      </c>
      <c r="FS19" s="22"/>
      <c r="FT19" s="38">
        <f t="shared" si="18"/>
        <v>2</v>
      </c>
      <c r="FU19" s="36">
        <f t="shared" si="19"/>
        <v>116</v>
      </c>
      <c r="FV19" s="43">
        <f t="shared" si="123"/>
        <v>16325</v>
      </c>
      <c r="FW19" s="21">
        <v>2</v>
      </c>
      <c r="FX19" s="22">
        <v>70</v>
      </c>
      <c r="FY19" s="38">
        <f t="shared" si="20"/>
        <v>72</v>
      </c>
      <c r="FZ19" s="36">
        <f t="shared" si="21"/>
        <v>188</v>
      </c>
      <c r="GA19" s="43">
        <f t="shared" si="124"/>
        <v>16397</v>
      </c>
      <c r="GB19" s="21">
        <v>39</v>
      </c>
      <c r="GC19" s="22">
        <v>19</v>
      </c>
      <c r="GD19" s="38">
        <f t="shared" si="22"/>
        <v>58</v>
      </c>
      <c r="GE19" s="36">
        <f t="shared" si="23"/>
        <v>246</v>
      </c>
      <c r="GF19" s="43">
        <f t="shared" si="125"/>
        <v>16455</v>
      </c>
      <c r="GG19" s="21">
        <v>14</v>
      </c>
      <c r="GH19" s="22">
        <v>28</v>
      </c>
      <c r="GI19" s="38">
        <f t="shared" si="24"/>
        <v>42</v>
      </c>
      <c r="GJ19" s="36">
        <f t="shared" si="25"/>
        <v>288</v>
      </c>
      <c r="GK19" s="43">
        <f t="shared" si="126"/>
        <v>16497</v>
      </c>
      <c r="GL19" s="21">
        <v>20</v>
      </c>
      <c r="GM19" s="22">
        <v>25</v>
      </c>
      <c r="GN19" s="38">
        <f t="shared" si="26"/>
        <v>45</v>
      </c>
      <c r="GO19" s="36">
        <f t="shared" si="27"/>
        <v>333</v>
      </c>
      <c r="GP19" s="43">
        <f t="shared" si="127"/>
        <v>16542</v>
      </c>
      <c r="GQ19" s="21">
        <v>16</v>
      </c>
      <c r="GR19" s="22">
        <v>6</v>
      </c>
      <c r="GS19" s="38">
        <f t="shared" si="28"/>
        <v>22</v>
      </c>
      <c r="GT19" s="36">
        <f t="shared" si="29"/>
        <v>355</v>
      </c>
      <c r="GU19" s="43">
        <f t="shared" si="128"/>
        <v>16564</v>
      </c>
      <c r="GV19" s="21">
        <v>17</v>
      </c>
      <c r="GW19" s="22">
        <v>105</v>
      </c>
      <c r="GX19" s="38">
        <f t="shared" si="30"/>
        <v>122</v>
      </c>
      <c r="GY19" s="36">
        <f t="shared" si="31"/>
        <v>477</v>
      </c>
      <c r="GZ19" s="43">
        <f t="shared" si="129"/>
        <v>16686</v>
      </c>
      <c r="HA19" s="21"/>
      <c r="HB19" s="22">
        <v>100</v>
      </c>
      <c r="HC19" s="38">
        <f t="shared" si="32"/>
        <v>100</v>
      </c>
      <c r="HD19" s="36">
        <f t="shared" si="33"/>
        <v>577</v>
      </c>
      <c r="HE19" s="43">
        <f t="shared" si="130"/>
        <v>16786</v>
      </c>
      <c r="HF19" s="21">
        <v>20</v>
      </c>
      <c r="HG19" s="22"/>
      <c r="HH19" s="38">
        <f t="shared" si="34"/>
        <v>20</v>
      </c>
      <c r="HI19" s="43">
        <f t="shared" si="131"/>
        <v>16806</v>
      </c>
      <c r="HJ19" s="21">
        <v>21</v>
      </c>
      <c r="HK19" s="22">
        <v>7</v>
      </c>
      <c r="HL19" s="38">
        <f t="shared" si="35"/>
        <v>28</v>
      </c>
      <c r="HM19" s="36">
        <f t="shared" si="36"/>
        <v>48</v>
      </c>
      <c r="HN19" s="43">
        <f t="shared" si="132"/>
        <v>16834</v>
      </c>
      <c r="HO19" s="21">
        <v>2</v>
      </c>
      <c r="HP19" s="22">
        <v>31</v>
      </c>
      <c r="HQ19" s="38">
        <f t="shared" si="37"/>
        <v>33</v>
      </c>
      <c r="HR19" s="36">
        <f t="shared" si="38"/>
        <v>81</v>
      </c>
      <c r="HS19" s="43">
        <f t="shared" si="133"/>
        <v>16867</v>
      </c>
      <c r="HT19" s="21">
        <v>4</v>
      </c>
      <c r="HU19" s="22">
        <v>6</v>
      </c>
      <c r="HV19" s="38">
        <f t="shared" si="39"/>
        <v>10</v>
      </c>
      <c r="HW19" s="36">
        <f t="shared" si="40"/>
        <v>91</v>
      </c>
      <c r="HX19" s="43">
        <f t="shared" si="134"/>
        <v>16877</v>
      </c>
      <c r="HY19" s="21">
        <v>1</v>
      </c>
      <c r="HZ19" s="22">
        <v>9</v>
      </c>
      <c r="IA19" s="38">
        <f t="shared" si="41"/>
        <v>10</v>
      </c>
      <c r="IB19" s="36">
        <f t="shared" si="42"/>
        <v>101</v>
      </c>
      <c r="IC19" s="43">
        <f t="shared" si="135"/>
        <v>16887</v>
      </c>
    </row>
    <row r="20" spans="2:237" ht="12.95" customHeight="1" x14ac:dyDescent="0.25">
      <c r="B20" s="20" t="s">
        <v>89</v>
      </c>
      <c r="C20" s="21"/>
      <c r="D20" s="22">
        <v>29</v>
      </c>
      <c r="E20" s="22">
        <v>29</v>
      </c>
      <c r="F20" s="30">
        <f t="shared" si="0"/>
        <v>2.8999999999999998E-3</v>
      </c>
      <c r="G20" s="21"/>
      <c r="H20" s="22"/>
      <c r="I20" s="22" t="str">
        <f t="shared" si="43"/>
        <v>-</v>
      </c>
      <c r="J20" s="29">
        <f t="shared" si="44"/>
        <v>29</v>
      </c>
      <c r="K20" s="30">
        <f t="shared" si="45"/>
        <v>2.8999999999999998E-3</v>
      </c>
      <c r="L20" s="23"/>
      <c r="M20" s="22"/>
      <c r="N20" s="22" t="str">
        <f t="shared" si="46"/>
        <v>-</v>
      </c>
      <c r="O20" s="29">
        <f t="shared" si="47"/>
        <v>29</v>
      </c>
      <c r="P20" s="30">
        <f t="shared" si="48"/>
        <v>2.8999999999999998E-3</v>
      </c>
      <c r="Q20" s="21"/>
      <c r="R20" s="22">
        <v>35</v>
      </c>
      <c r="S20" s="22">
        <f t="shared" si="49"/>
        <v>35</v>
      </c>
      <c r="T20" s="29">
        <f t="shared" si="50"/>
        <v>64</v>
      </c>
      <c r="U20" s="30">
        <f t="shared" si="51"/>
        <v>6.4000000000000003E-3</v>
      </c>
      <c r="V20" s="23">
        <v>3</v>
      </c>
      <c r="W20" s="22">
        <v>1</v>
      </c>
      <c r="X20" s="22">
        <f t="shared" si="52"/>
        <v>4</v>
      </c>
      <c r="Y20" s="29">
        <f t="shared" si="53"/>
        <v>68</v>
      </c>
      <c r="Z20" s="30">
        <f t="shared" si="54"/>
        <v>6.7999999999999996E-3</v>
      </c>
      <c r="AA20" s="21">
        <v>3</v>
      </c>
      <c r="AB20" s="22">
        <v>27</v>
      </c>
      <c r="AC20" s="22">
        <f t="shared" si="55"/>
        <v>30</v>
      </c>
      <c r="AD20" s="29">
        <f t="shared" si="56"/>
        <v>98</v>
      </c>
      <c r="AE20" s="30">
        <f t="shared" si="57"/>
        <v>9.7999999999999997E-3</v>
      </c>
      <c r="AF20" s="23"/>
      <c r="AG20" s="22">
        <v>143</v>
      </c>
      <c r="AH20" s="22">
        <f t="shared" si="58"/>
        <v>143</v>
      </c>
      <c r="AI20" s="29">
        <f t="shared" si="59"/>
        <v>241</v>
      </c>
      <c r="AJ20" s="30">
        <f t="shared" si="60"/>
        <v>2.41E-2</v>
      </c>
      <c r="AK20" s="23"/>
      <c r="AL20" s="22">
        <v>27</v>
      </c>
      <c r="AM20" s="36">
        <f t="shared" si="136"/>
        <v>27</v>
      </c>
      <c r="AN20" s="43">
        <v>369</v>
      </c>
      <c r="AO20" s="21"/>
      <c r="AP20" s="22">
        <v>20</v>
      </c>
      <c r="AQ20" s="22">
        <f t="shared" si="61"/>
        <v>20</v>
      </c>
      <c r="AR20" s="36">
        <f t="shared" si="62"/>
        <v>47</v>
      </c>
      <c r="AS20" s="43">
        <f t="shared" si="63"/>
        <v>389</v>
      </c>
      <c r="AT20" s="21">
        <v>4</v>
      </c>
      <c r="AU20" s="22">
        <v>1</v>
      </c>
      <c r="AV20" s="22">
        <f t="shared" si="64"/>
        <v>5</v>
      </c>
      <c r="AW20" s="36">
        <f t="shared" si="65"/>
        <v>52</v>
      </c>
      <c r="AX20" s="43">
        <f t="shared" si="66"/>
        <v>394</v>
      </c>
      <c r="AY20" s="21">
        <v>1</v>
      </c>
      <c r="AZ20" s="22"/>
      <c r="BA20" s="22">
        <f t="shared" si="67"/>
        <v>1</v>
      </c>
      <c r="BB20" s="36">
        <f t="shared" si="68"/>
        <v>53</v>
      </c>
      <c r="BC20" s="43">
        <f t="shared" si="69"/>
        <v>395</v>
      </c>
      <c r="BD20" s="21"/>
      <c r="BE20" s="22">
        <v>2</v>
      </c>
      <c r="BF20" s="22">
        <f t="shared" si="70"/>
        <v>2</v>
      </c>
      <c r="BG20" s="36">
        <f t="shared" si="71"/>
        <v>55</v>
      </c>
      <c r="BH20" s="43">
        <f t="shared" si="72"/>
        <v>397</v>
      </c>
      <c r="BI20" s="21">
        <v>9</v>
      </c>
      <c r="BJ20" s="22">
        <v>58</v>
      </c>
      <c r="BK20" s="22">
        <f t="shared" si="73"/>
        <v>67</v>
      </c>
      <c r="BL20" s="36">
        <f t="shared" si="74"/>
        <v>122</v>
      </c>
      <c r="BM20" s="43">
        <f t="shared" si="75"/>
        <v>464</v>
      </c>
      <c r="BN20" s="21"/>
      <c r="BO20" s="22">
        <v>9</v>
      </c>
      <c r="BP20" s="22">
        <f t="shared" si="76"/>
        <v>9</v>
      </c>
      <c r="BQ20" s="36">
        <f t="shared" si="77"/>
        <v>131</v>
      </c>
      <c r="BR20" s="43">
        <f t="shared" si="78"/>
        <v>473</v>
      </c>
      <c r="BS20" s="21"/>
      <c r="BT20" s="22">
        <v>1</v>
      </c>
      <c r="BU20" s="22">
        <f t="shared" si="79"/>
        <v>1</v>
      </c>
      <c r="BV20" s="36">
        <f t="shared" si="80"/>
        <v>132</v>
      </c>
      <c r="BW20" s="43">
        <f t="shared" si="81"/>
        <v>474</v>
      </c>
      <c r="BX20" s="21">
        <v>27</v>
      </c>
      <c r="BY20" s="22">
        <v>38</v>
      </c>
      <c r="BZ20" s="22">
        <f t="shared" si="82"/>
        <v>65</v>
      </c>
      <c r="CA20" s="36">
        <f t="shared" si="83"/>
        <v>197</v>
      </c>
      <c r="CB20" s="43">
        <f t="shared" si="84"/>
        <v>539</v>
      </c>
      <c r="CC20" s="21">
        <v>1</v>
      </c>
      <c r="CD20" s="22">
        <v>1</v>
      </c>
      <c r="CE20" s="22">
        <f t="shared" si="85"/>
        <v>2</v>
      </c>
      <c r="CF20" s="36">
        <f t="shared" si="86"/>
        <v>199</v>
      </c>
      <c r="CG20" s="43">
        <f t="shared" si="87"/>
        <v>541</v>
      </c>
      <c r="CH20" s="21">
        <v>8</v>
      </c>
      <c r="CI20" s="22">
        <v>3</v>
      </c>
      <c r="CJ20" s="22">
        <f t="shared" si="88"/>
        <v>11</v>
      </c>
      <c r="CK20" s="36">
        <f t="shared" si="89"/>
        <v>210</v>
      </c>
      <c r="CL20" s="43">
        <f t="shared" si="90"/>
        <v>552</v>
      </c>
      <c r="CM20" s="21">
        <v>4</v>
      </c>
      <c r="CN20" s="22"/>
      <c r="CO20" s="22">
        <f t="shared" si="91"/>
        <v>4</v>
      </c>
      <c r="CP20" s="36">
        <f t="shared" si="92"/>
        <v>214</v>
      </c>
      <c r="CQ20" s="43">
        <f t="shared" si="93"/>
        <v>556</v>
      </c>
      <c r="CR20" s="21">
        <v>21</v>
      </c>
      <c r="CS20" s="22"/>
      <c r="CT20" s="22">
        <f t="shared" si="94"/>
        <v>21</v>
      </c>
      <c r="CU20" s="43">
        <f t="shared" si="1"/>
        <v>577</v>
      </c>
      <c r="CV20" s="21">
        <v>2</v>
      </c>
      <c r="CW20" s="22"/>
      <c r="CX20" s="22">
        <f t="shared" si="95"/>
        <v>2</v>
      </c>
      <c r="CY20" s="36">
        <f t="shared" si="2"/>
        <v>23</v>
      </c>
      <c r="CZ20" s="43">
        <f t="shared" si="96"/>
        <v>579</v>
      </c>
      <c r="DA20" s="21">
        <v>58</v>
      </c>
      <c r="DB20" s="22"/>
      <c r="DC20" s="22">
        <f t="shared" si="97"/>
        <v>58</v>
      </c>
      <c r="DD20" s="36">
        <f t="shared" si="3"/>
        <v>81</v>
      </c>
      <c r="DE20" s="43">
        <f t="shared" si="98"/>
        <v>637</v>
      </c>
      <c r="DF20" s="21">
        <v>2</v>
      </c>
      <c r="DG20" s="22">
        <v>25</v>
      </c>
      <c r="DH20" s="22">
        <f t="shared" si="99"/>
        <v>27</v>
      </c>
      <c r="DI20" s="36">
        <f t="shared" si="4"/>
        <v>108</v>
      </c>
      <c r="DJ20" s="43">
        <f t="shared" si="100"/>
        <v>664</v>
      </c>
      <c r="DK20" s="21"/>
      <c r="DL20" s="22">
        <v>2</v>
      </c>
      <c r="DM20" s="22">
        <f t="shared" si="101"/>
        <v>2</v>
      </c>
      <c r="DN20" s="36">
        <f t="shared" si="5"/>
        <v>110</v>
      </c>
      <c r="DO20" s="43">
        <f t="shared" si="102"/>
        <v>666</v>
      </c>
      <c r="DP20" s="21">
        <v>8</v>
      </c>
      <c r="DQ20" s="22">
        <v>78</v>
      </c>
      <c r="DR20" s="22">
        <f t="shared" si="103"/>
        <v>86</v>
      </c>
      <c r="DS20" s="36">
        <f t="shared" si="6"/>
        <v>196</v>
      </c>
      <c r="DT20" s="43">
        <f t="shared" si="104"/>
        <v>752</v>
      </c>
      <c r="DU20" s="21">
        <v>1</v>
      </c>
      <c r="DV20" s="22"/>
      <c r="DW20" s="22">
        <f t="shared" si="105"/>
        <v>1</v>
      </c>
      <c r="DX20" s="36">
        <f t="shared" si="7"/>
        <v>197</v>
      </c>
      <c r="DY20" s="43">
        <f t="shared" si="106"/>
        <v>753</v>
      </c>
      <c r="DZ20" s="21">
        <v>2</v>
      </c>
      <c r="EA20" s="22"/>
      <c r="EB20" s="22">
        <f t="shared" si="107"/>
        <v>2</v>
      </c>
      <c r="EC20" s="36">
        <f t="shared" si="8"/>
        <v>199</v>
      </c>
      <c r="ED20" s="43">
        <f t="shared" si="108"/>
        <v>755</v>
      </c>
      <c r="EE20" s="21">
        <v>1</v>
      </c>
      <c r="EF20" s="22"/>
      <c r="EG20" s="22">
        <f t="shared" si="109"/>
        <v>1</v>
      </c>
      <c r="EH20" s="36">
        <f t="shared" si="9"/>
        <v>200</v>
      </c>
      <c r="EI20" s="43">
        <f t="shared" si="110"/>
        <v>756</v>
      </c>
      <c r="EJ20" s="21"/>
      <c r="EK20" s="22"/>
      <c r="EL20" s="22" t="str">
        <f t="shared" si="111"/>
        <v>-</v>
      </c>
      <c r="EM20" s="36">
        <f t="shared" si="10"/>
        <v>200</v>
      </c>
      <c r="EN20" s="43">
        <f t="shared" si="112"/>
        <v>756</v>
      </c>
      <c r="EO20" s="21"/>
      <c r="EP20" s="22"/>
      <c r="EQ20" s="22" t="str">
        <f t="shared" si="113"/>
        <v>-</v>
      </c>
      <c r="ER20" s="36">
        <f t="shared" si="11"/>
        <v>200</v>
      </c>
      <c r="ES20" s="43">
        <f t="shared" si="114"/>
        <v>756</v>
      </c>
      <c r="ET20" s="21"/>
      <c r="EU20" s="22"/>
      <c r="EV20" s="22" t="str">
        <f t="shared" si="115"/>
        <v>-</v>
      </c>
      <c r="EW20" s="36">
        <f t="shared" si="116"/>
        <v>200</v>
      </c>
      <c r="EX20" s="43">
        <f t="shared" si="117"/>
        <v>756</v>
      </c>
      <c r="EY20" s="21"/>
      <c r="EZ20" s="22">
        <v>77</v>
      </c>
      <c r="FA20" s="22">
        <f t="shared" si="118"/>
        <v>77</v>
      </c>
      <c r="FB20" s="43">
        <f t="shared" si="12"/>
        <v>833</v>
      </c>
      <c r="FC20" s="21">
        <v>9</v>
      </c>
      <c r="FD20" s="22">
        <v>30</v>
      </c>
      <c r="FE20" s="22">
        <f t="shared" si="119"/>
        <v>39</v>
      </c>
      <c r="FF20" s="36">
        <f t="shared" si="13"/>
        <v>116</v>
      </c>
      <c r="FG20" s="43">
        <f t="shared" si="120"/>
        <v>872</v>
      </c>
      <c r="FH20" s="21">
        <v>1</v>
      </c>
      <c r="FI20" s="22">
        <v>11</v>
      </c>
      <c r="FJ20" s="38">
        <f t="shared" si="14"/>
        <v>12</v>
      </c>
      <c r="FK20" s="36">
        <f t="shared" si="15"/>
        <v>128</v>
      </c>
      <c r="FL20" s="43">
        <f t="shared" si="121"/>
        <v>884</v>
      </c>
      <c r="FM20" s="21">
        <v>1</v>
      </c>
      <c r="FN20" s="22">
        <v>256</v>
      </c>
      <c r="FO20" s="38">
        <f t="shared" si="16"/>
        <v>257</v>
      </c>
      <c r="FP20" s="36">
        <f t="shared" si="17"/>
        <v>385</v>
      </c>
      <c r="FQ20" s="43">
        <f t="shared" si="122"/>
        <v>1141</v>
      </c>
      <c r="FR20" s="21"/>
      <c r="FS20" s="22">
        <v>15</v>
      </c>
      <c r="FT20" s="38">
        <f t="shared" si="18"/>
        <v>15</v>
      </c>
      <c r="FU20" s="36">
        <f t="shared" si="19"/>
        <v>400</v>
      </c>
      <c r="FV20" s="43">
        <f t="shared" si="123"/>
        <v>1156</v>
      </c>
      <c r="FW20" s="21">
        <v>3</v>
      </c>
      <c r="FX20" s="22"/>
      <c r="FY20" s="38">
        <f t="shared" si="20"/>
        <v>3</v>
      </c>
      <c r="FZ20" s="36">
        <f t="shared" si="21"/>
        <v>403</v>
      </c>
      <c r="GA20" s="43">
        <f t="shared" si="124"/>
        <v>1159</v>
      </c>
      <c r="GB20" s="21">
        <v>6</v>
      </c>
      <c r="GC20" s="22"/>
      <c r="GD20" s="38">
        <f t="shared" si="22"/>
        <v>6</v>
      </c>
      <c r="GE20" s="36">
        <f t="shared" si="23"/>
        <v>409</v>
      </c>
      <c r="GF20" s="43">
        <f t="shared" si="125"/>
        <v>1165</v>
      </c>
      <c r="GG20" s="21">
        <v>3</v>
      </c>
      <c r="GH20" s="22"/>
      <c r="GI20" s="38">
        <f t="shared" si="24"/>
        <v>3</v>
      </c>
      <c r="GJ20" s="36">
        <f t="shared" si="25"/>
        <v>412</v>
      </c>
      <c r="GK20" s="43">
        <f t="shared" si="126"/>
        <v>1168</v>
      </c>
      <c r="GL20" s="21">
        <v>15</v>
      </c>
      <c r="GM20" s="22">
        <v>18</v>
      </c>
      <c r="GN20" s="38">
        <f t="shared" si="26"/>
        <v>33</v>
      </c>
      <c r="GO20" s="36">
        <f t="shared" si="27"/>
        <v>445</v>
      </c>
      <c r="GP20" s="43">
        <f t="shared" si="127"/>
        <v>1201</v>
      </c>
      <c r="GQ20" s="21"/>
      <c r="GR20" s="22">
        <v>6</v>
      </c>
      <c r="GS20" s="38">
        <f t="shared" si="28"/>
        <v>6</v>
      </c>
      <c r="GT20" s="36">
        <f t="shared" si="29"/>
        <v>451</v>
      </c>
      <c r="GU20" s="43">
        <f t="shared" si="128"/>
        <v>1207</v>
      </c>
      <c r="GV20" s="21">
        <v>6</v>
      </c>
      <c r="GW20" s="22">
        <v>149</v>
      </c>
      <c r="GX20" s="38">
        <f t="shared" si="30"/>
        <v>155</v>
      </c>
      <c r="GY20" s="36">
        <f t="shared" si="31"/>
        <v>606</v>
      </c>
      <c r="GZ20" s="43">
        <f t="shared" si="129"/>
        <v>1362</v>
      </c>
      <c r="HA20" s="21"/>
      <c r="HB20" s="22">
        <v>94</v>
      </c>
      <c r="HC20" s="38">
        <f t="shared" si="32"/>
        <v>94</v>
      </c>
      <c r="HD20" s="36">
        <f t="shared" si="33"/>
        <v>700</v>
      </c>
      <c r="HE20" s="43">
        <f t="shared" si="130"/>
        <v>1456</v>
      </c>
      <c r="HF20" s="21">
        <v>3</v>
      </c>
      <c r="HG20" s="22">
        <v>48</v>
      </c>
      <c r="HH20" s="38">
        <f t="shared" si="34"/>
        <v>51</v>
      </c>
      <c r="HI20" s="43">
        <f t="shared" si="131"/>
        <v>1507</v>
      </c>
      <c r="HJ20" s="21">
        <v>3</v>
      </c>
      <c r="HK20" s="22">
        <v>102</v>
      </c>
      <c r="HL20" s="38">
        <f t="shared" si="35"/>
        <v>105</v>
      </c>
      <c r="HM20" s="36">
        <f t="shared" si="36"/>
        <v>156</v>
      </c>
      <c r="HN20" s="43">
        <f t="shared" si="132"/>
        <v>1612</v>
      </c>
      <c r="HO20" s="21"/>
      <c r="HP20" s="22">
        <v>4</v>
      </c>
      <c r="HQ20" s="38">
        <f t="shared" si="37"/>
        <v>4</v>
      </c>
      <c r="HR20" s="36">
        <f t="shared" si="38"/>
        <v>160</v>
      </c>
      <c r="HS20" s="43">
        <f t="shared" si="133"/>
        <v>1616</v>
      </c>
      <c r="HT20" s="21"/>
      <c r="HU20" s="22"/>
      <c r="HV20" s="38" t="str">
        <f t="shared" si="39"/>
        <v>-</v>
      </c>
      <c r="HW20" s="36">
        <f t="shared" si="40"/>
        <v>160</v>
      </c>
      <c r="HX20" s="43">
        <f t="shared" si="134"/>
        <v>1616</v>
      </c>
      <c r="HY20" s="21">
        <v>1</v>
      </c>
      <c r="HZ20" s="22">
        <v>2</v>
      </c>
      <c r="IA20" s="38">
        <f t="shared" si="41"/>
        <v>3</v>
      </c>
      <c r="IB20" s="36">
        <f t="shared" si="42"/>
        <v>163</v>
      </c>
      <c r="IC20" s="43">
        <f t="shared" si="135"/>
        <v>1619</v>
      </c>
    </row>
    <row r="21" spans="2:237" ht="12.95" customHeight="1" x14ac:dyDescent="0.25">
      <c r="B21" s="20" t="s">
        <v>90</v>
      </c>
      <c r="C21" s="21"/>
      <c r="D21" s="22">
        <v>1</v>
      </c>
      <c r="E21" s="22">
        <v>1</v>
      </c>
      <c r="F21" s="30">
        <f t="shared" si="0"/>
        <v>1E-4</v>
      </c>
      <c r="G21" s="21">
        <v>34</v>
      </c>
      <c r="H21" s="22"/>
      <c r="I21" s="22">
        <f t="shared" si="43"/>
        <v>34</v>
      </c>
      <c r="J21" s="29">
        <f t="shared" si="44"/>
        <v>35</v>
      </c>
      <c r="K21" s="30">
        <f t="shared" si="45"/>
        <v>3.5000000000000001E-3</v>
      </c>
      <c r="L21" s="23"/>
      <c r="M21" s="22">
        <v>136</v>
      </c>
      <c r="N21" s="22">
        <f t="shared" si="46"/>
        <v>136</v>
      </c>
      <c r="O21" s="29">
        <f t="shared" si="47"/>
        <v>171</v>
      </c>
      <c r="P21" s="30">
        <f t="shared" si="48"/>
        <v>1.7100000000000001E-2</v>
      </c>
      <c r="Q21" s="21">
        <v>7</v>
      </c>
      <c r="R21" s="22">
        <v>13</v>
      </c>
      <c r="S21" s="22">
        <f t="shared" si="49"/>
        <v>20</v>
      </c>
      <c r="T21" s="29">
        <f t="shared" si="50"/>
        <v>191</v>
      </c>
      <c r="U21" s="30">
        <f t="shared" si="51"/>
        <v>1.9099999999999999E-2</v>
      </c>
      <c r="V21" s="23">
        <v>39</v>
      </c>
      <c r="W21" s="22">
        <v>384</v>
      </c>
      <c r="X21" s="22">
        <f t="shared" si="52"/>
        <v>423</v>
      </c>
      <c r="Y21" s="29">
        <f t="shared" si="53"/>
        <v>614</v>
      </c>
      <c r="Z21" s="30">
        <f t="shared" si="54"/>
        <v>6.1400000000000003E-2</v>
      </c>
      <c r="AA21" s="21">
        <v>10</v>
      </c>
      <c r="AB21" s="22">
        <v>417</v>
      </c>
      <c r="AC21" s="22">
        <f t="shared" si="55"/>
        <v>427</v>
      </c>
      <c r="AD21" s="29">
        <f t="shared" si="56"/>
        <v>1041</v>
      </c>
      <c r="AE21" s="30">
        <f t="shared" si="57"/>
        <v>0.1041</v>
      </c>
      <c r="AF21" s="23">
        <v>40</v>
      </c>
      <c r="AG21" s="22">
        <v>10</v>
      </c>
      <c r="AH21" s="22">
        <f t="shared" si="58"/>
        <v>50</v>
      </c>
      <c r="AI21" s="29">
        <f t="shared" si="59"/>
        <v>1091</v>
      </c>
      <c r="AJ21" s="30">
        <f t="shared" si="60"/>
        <v>0.1091</v>
      </c>
      <c r="AK21" s="23">
        <v>1</v>
      </c>
      <c r="AL21" s="22">
        <v>23</v>
      </c>
      <c r="AM21" s="36">
        <f t="shared" si="136"/>
        <v>24</v>
      </c>
      <c r="AN21" s="43">
        <v>188</v>
      </c>
      <c r="AO21" s="21">
        <v>19</v>
      </c>
      <c r="AP21" s="22">
        <v>8</v>
      </c>
      <c r="AQ21" s="22">
        <f t="shared" si="61"/>
        <v>27</v>
      </c>
      <c r="AR21" s="36">
        <f t="shared" si="62"/>
        <v>51</v>
      </c>
      <c r="AS21" s="43">
        <f t="shared" si="63"/>
        <v>215</v>
      </c>
      <c r="AT21" s="21">
        <v>7</v>
      </c>
      <c r="AU21" s="22">
        <v>5</v>
      </c>
      <c r="AV21" s="22">
        <f t="shared" si="64"/>
        <v>12</v>
      </c>
      <c r="AW21" s="36">
        <f t="shared" si="65"/>
        <v>63</v>
      </c>
      <c r="AX21" s="43">
        <f t="shared" si="66"/>
        <v>227</v>
      </c>
      <c r="AY21" s="21">
        <v>6</v>
      </c>
      <c r="AZ21" s="22"/>
      <c r="BA21" s="22">
        <f t="shared" si="67"/>
        <v>6</v>
      </c>
      <c r="BB21" s="36">
        <f t="shared" si="68"/>
        <v>69</v>
      </c>
      <c r="BC21" s="43">
        <f t="shared" si="69"/>
        <v>233</v>
      </c>
      <c r="BD21" s="21">
        <v>2</v>
      </c>
      <c r="BE21" s="22"/>
      <c r="BF21" s="22">
        <f t="shared" si="70"/>
        <v>2</v>
      </c>
      <c r="BG21" s="36">
        <f t="shared" si="71"/>
        <v>71</v>
      </c>
      <c r="BH21" s="43">
        <f t="shared" si="72"/>
        <v>235</v>
      </c>
      <c r="BI21" s="21">
        <v>37</v>
      </c>
      <c r="BJ21" s="22"/>
      <c r="BK21" s="22">
        <f t="shared" si="73"/>
        <v>37</v>
      </c>
      <c r="BL21" s="36">
        <f t="shared" si="74"/>
        <v>108</v>
      </c>
      <c r="BM21" s="43">
        <f t="shared" si="75"/>
        <v>272</v>
      </c>
      <c r="BN21" s="21">
        <v>30</v>
      </c>
      <c r="BO21" s="22"/>
      <c r="BP21" s="22">
        <f t="shared" si="76"/>
        <v>30</v>
      </c>
      <c r="BQ21" s="36">
        <f t="shared" si="77"/>
        <v>138</v>
      </c>
      <c r="BR21" s="43">
        <f t="shared" si="78"/>
        <v>302</v>
      </c>
      <c r="BS21" s="21">
        <v>24</v>
      </c>
      <c r="BT21" s="22"/>
      <c r="BU21" s="22">
        <f t="shared" si="79"/>
        <v>24</v>
      </c>
      <c r="BV21" s="36">
        <f t="shared" si="80"/>
        <v>162</v>
      </c>
      <c r="BW21" s="43">
        <f t="shared" si="81"/>
        <v>326</v>
      </c>
      <c r="BX21" s="21">
        <v>105</v>
      </c>
      <c r="BY21" s="22">
        <v>2</v>
      </c>
      <c r="BZ21" s="22">
        <f t="shared" si="82"/>
        <v>107</v>
      </c>
      <c r="CA21" s="36">
        <f t="shared" si="83"/>
        <v>269</v>
      </c>
      <c r="CB21" s="43">
        <f t="shared" si="84"/>
        <v>433</v>
      </c>
      <c r="CC21" s="21">
        <v>8</v>
      </c>
      <c r="CD21" s="22"/>
      <c r="CE21" s="22">
        <f t="shared" si="85"/>
        <v>8</v>
      </c>
      <c r="CF21" s="36">
        <f t="shared" si="86"/>
        <v>277</v>
      </c>
      <c r="CG21" s="43">
        <f t="shared" si="87"/>
        <v>441</v>
      </c>
      <c r="CH21" s="21">
        <v>27</v>
      </c>
      <c r="CI21" s="22">
        <v>39</v>
      </c>
      <c r="CJ21" s="22">
        <f t="shared" si="88"/>
        <v>66</v>
      </c>
      <c r="CK21" s="36">
        <f t="shared" si="89"/>
        <v>343</v>
      </c>
      <c r="CL21" s="43">
        <f t="shared" si="90"/>
        <v>507</v>
      </c>
      <c r="CM21" s="21">
        <v>34</v>
      </c>
      <c r="CN21" s="22">
        <v>5</v>
      </c>
      <c r="CO21" s="22">
        <f t="shared" si="91"/>
        <v>39</v>
      </c>
      <c r="CP21" s="36">
        <f t="shared" si="92"/>
        <v>382</v>
      </c>
      <c r="CQ21" s="43">
        <f t="shared" si="93"/>
        <v>546</v>
      </c>
      <c r="CR21" s="21">
        <v>17</v>
      </c>
      <c r="CS21" s="22">
        <v>1</v>
      </c>
      <c r="CT21" s="22">
        <f t="shared" si="94"/>
        <v>18</v>
      </c>
      <c r="CU21" s="43">
        <f t="shared" si="1"/>
        <v>564</v>
      </c>
      <c r="CV21" s="21">
        <v>6</v>
      </c>
      <c r="CW21" s="22"/>
      <c r="CX21" s="22">
        <f t="shared" si="95"/>
        <v>6</v>
      </c>
      <c r="CY21" s="36">
        <f t="shared" si="2"/>
        <v>24</v>
      </c>
      <c r="CZ21" s="43">
        <f t="shared" si="96"/>
        <v>570</v>
      </c>
      <c r="DA21" s="21">
        <v>17</v>
      </c>
      <c r="DB21" s="22">
        <v>1</v>
      </c>
      <c r="DC21" s="22">
        <f t="shared" si="97"/>
        <v>18</v>
      </c>
      <c r="DD21" s="36">
        <f t="shared" si="3"/>
        <v>42</v>
      </c>
      <c r="DE21" s="43">
        <f t="shared" si="98"/>
        <v>588</v>
      </c>
      <c r="DF21" s="21">
        <v>24</v>
      </c>
      <c r="DG21" s="22">
        <v>9</v>
      </c>
      <c r="DH21" s="22">
        <f t="shared" si="99"/>
        <v>33</v>
      </c>
      <c r="DI21" s="36">
        <f t="shared" si="4"/>
        <v>75</v>
      </c>
      <c r="DJ21" s="43">
        <f t="shared" si="100"/>
        <v>621</v>
      </c>
      <c r="DK21" s="21">
        <v>15</v>
      </c>
      <c r="DL21" s="22">
        <v>11</v>
      </c>
      <c r="DM21" s="22">
        <f t="shared" si="101"/>
        <v>26</v>
      </c>
      <c r="DN21" s="36">
        <f t="shared" si="5"/>
        <v>101</v>
      </c>
      <c r="DO21" s="43">
        <f t="shared" si="102"/>
        <v>647</v>
      </c>
      <c r="DP21" s="21">
        <v>4</v>
      </c>
      <c r="DQ21" s="22">
        <v>1448</v>
      </c>
      <c r="DR21" s="22">
        <f t="shared" si="103"/>
        <v>1452</v>
      </c>
      <c r="DS21" s="36">
        <f t="shared" si="6"/>
        <v>1553</v>
      </c>
      <c r="DT21" s="43">
        <f t="shared" si="104"/>
        <v>2099</v>
      </c>
      <c r="DU21" s="21"/>
      <c r="DV21" s="22"/>
      <c r="DW21" s="22" t="str">
        <f t="shared" si="105"/>
        <v>-</v>
      </c>
      <c r="DX21" s="36">
        <f t="shared" si="7"/>
        <v>1553</v>
      </c>
      <c r="DY21" s="43">
        <f t="shared" si="106"/>
        <v>2099</v>
      </c>
      <c r="DZ21" s="21">
        <v>1</v>
      </c>
      <c r="EA21" s="22"/>
      <c r="EB21" s="22">
        <f t="shared" si="107"/>
        <v>1</v>
      </c>
      <c r="EC21" s="36">
        <f t="shared" si="8"/>
        <v>1554</v>
      </c>
      <c r="ED21" s="43">
        <f t="shared" si="108"/>
        <v>2100</v>
      </c>
      <c r="EE21" s="21">
        <v>17</v>
      </c>
      <c r="EF21" s="22"/>
      <c r="EG21" s="22">
        <f t="shared" si="109"/>
        <v>17</v>
      </c>
      <c r="EH21" s="36">
        <f t="shared" si="9"/>
        <v>1571</v>
      </c>
      <c r="EI21" s="43">
        <f t="shared" si="110"/>
        <v>2117</v>
      </c>
      <c r="EJ21" s="21">
        <v>12</v>
      </c>
      <c r="EK21" s="22">
        <v>1052</v>
      </c>
      <c r="EL21" s="22">
        <f t="shared" si="111"/>
        <v>1064</v>
      </c>
      <c r="EM21" s="36">
        <f t="shared" si="10"/>
        <v>2635</v>
      </c>
      <c r="EN21" s="43">
        <f t="shared" si="112"/>
        <v>3181</v>
      </c>
      <c r="EO21" s="21">
        <v>29</v>
      </c>
      <c r="EP21" s="22">
        <v>194</v>
      </c>
      <c r="EQ21" s="22">
        <f t="shared" si="113"/>
        <v>223</v>
      </c>
      <c r="ER21" s="36">
        <f t="shared" si="11"/>
        <v>2858</v>
      </c>
      <c r="ES21" s="43">
        <f t="shared" si="114"/>
        <v>3404</v>
      </c>
      <c r="ET21" s="21"/>
      <c r="EU21" s="22">
        <v>733</v>
      </c>
      <c r="EV21" s="22">
        <f t="shared" si="115"/>
        <v>733</v>
      </c>
      <c r="EW21" s="36">
        <f t="shared" si="116"/>
        <v>3591</v>
      </c>
      <c r="EX21" s="43">
        <f t="shared" si="117"/>
        <v>4137</v>
      </c>
      <c r="EY21" s="21">
        <v>13</v>
      </c>
      <c r="EZ21" s="22">
        <v>968</v>
      </c>
      <c r="FA21" s="22">
        <f t="shared" si="118"/>
        <v>981</v>
      </c>
      <c r="FB21" s="43">
        <f t="shared" si="12"/>
        <v>5118</v>
      </c>
      <c r="FC21" s="21">
        <v>9</v>
      </c>
      <c r="FD21" s="22">
        <v>584</v>
      </c>
      <c r="FE21" s="22">
        <f t="shared" si="119"/>
        <v>593</v>
      </c>
      <c r="FF21" s="36">
        <f t="shared" si="13"/>
        <v>1574</v>
      </c>
      <c r="FG21" s="43">
        <f t="shared" si="120"/>
        <v>5711</v>
      </c>
      <c r="FH21" s="21">
        <v>26</v>
      </c>
      <c r="FI21" s="22">
        <v>53</v>
      </c>
      <c r="FJ21" s="38">
        <f t="shared" si="14"/>
        <v>79</v>
      </c>
      <c r="FK21" s="36">
        <f t="shared" si="15"/>
        <v>1653</v>
      </c>
      <c r="FL21" s="43">
        <f t="shared" si="121"/>
        <v>5790</v>
      </c>
      <c r="FM21" s="21">
        <v>19</v>
      </c>
      <c r="FN21" s="22">
        <v>106</v>
      </c>
      <c r="FO21" s="38">
        <f t="shared" si="16"/>
        <v>125</v>
      </c>
      <c r="FP21" s="36">
        <f t="shared" si="17"/>
        <v>1778</v>
      </c>
      <c r="FQ21" s="43">
        <f t="shared" si="122"/>
        <v>5915</v>
      </c>
      <c r="FR21" s="21"/>
      <c r="FS21" s="22">
        <v>5</v>
      </c>
      <c r="FT21" s="38">
        <f t="shared" si="18"/>
        <v>5</v>
      </c>
      <c r="FU21" s="36">
        <f t="shared" si="19"/>
        <v>1783</v>
      </c>
      <c r="FV21" s="43">
        <f t="shared" si="123"/>
        <v>5920</v>
      </c>
      <c r="FW21" s="21">
        <v>9</v>
      </c>
      <c r="FX21" s="22">
        <v>39</v>
      </c>
      <c r="FY21" s="38">
        <f t="shared" si="20"/>
        <v>48</v>
      </c>
      <c r="FZ21" s="36">
        <f t="shared" si="21"/>
        <v>1831</v>
      </c>
      <c r="GA21" s="43">
        <f t="shared" si="124"/>
        <v>5968</v>
      </c>
      <c r="GB21" s="21">
        <v>9</v>
      </c>
      <c r="GC21" s="22">
        <v>1</v>
      </c>
      <c r="GD21" s="38">
        <f t="shared" si="22"/>
        <v>10</v>
      </c>
      <c r="GE21" s="36">
        <f t="shared" si="23"/>
        <v>1841</v>
      </c>
      <c r="GF21" s="43">
        <f t="shared" si="125"/>
        <v>5978</v>
      </c>
      <c r="GG21" s="21">
        <v>13</v>
      </c>
      <c r="GH21" s="22">
        <v>13</v>
      </c>
      <c r="GI21" s="38">
        <f t="shared" si="24"/>
        <v>26</v>
      </c>
      <c r="GJ21" s="36">
        <f t="shared" si="25"/>
        <v>1867</v>
      </c>
      <c r="GK21" s="43">
        <f t="shared" si="126"/>
        <v>6004</v>
      </c>
      <c r="GL21" s="21">
        <v>55</v>
      </c>
      <c r="GM21" s="22">
        <v>20</v>
      </c>
      <c r="GN21" s="38">
        <f t="shared" si="26"/>
        <v>75</v>
      </c>
      <c r="GO21" s="36">
        <f t="shared" si="27"/>
        <v>1942</v>
      </c>
      <c r="GP21" s="43">
        <f t="shared" si="127"/>
        <v>6079</v>
      </c>
      <c r="GQ21" s="21">
        <v>65</v>
      </c>
      <c r="GR21" s="22">
        <v>6</v>
      </c>
      <c r="GS21" s="38">
        <f t="shared" si="28"/>
        <v>71</v>
      </c>
      <c r="GT21" s="36">
        <f t="shared" si="29"/>
        <v>2013</v>
      </c>
      <c r="GU21" s="43">
        <f t="shared" si="128"/>
        <v>6150</v>
      </c>
      <c r="GV21" s="21">
        <v>38</v>
      </c>
      <c r="GW21" s="22">
        <v>136</v>
      </c>
      <c r="GX21" s="38">
        <f t="shared" si="30"/>
        <v>174</v>
      </c>
      <c r="GY21" s="36">
        <f t="shared" si="31"/>
        <v>2187</v>
      </c>
      <c r="GZ21" s="43">
        <f t="shared" si="129"/>
        <v>6324</v>
      </c>
      <c r="HA21" s="21">
        <v>2</v>
      </c>
      <c r="HB21" s="22">
        <v>17</v>
      </c>
      <c r="HC21" s="38">
        <f t="shared" si="32"/>
        <v>19</v>
      </c>
      <c r="HD21" s="36">
        <f t="shared" si="33"/>
        <v>2206</v>
      </c>
      <c r="HE21" s="43">
        <f t="shared" si="130"/>
        <v>6343</v>
      </c>
      <c r="HF21" s="21">
        <v>92</v>
      </c>
      <c r="HG21" s="22">
        <v>4</v>
      </c>
      <c r="HH21" s="38">
        <f t="shared" si="34"/>
        <v>96</v>
      </c>
      <c r="HI21" s="43">
        <f t="shared" si="131"/>
        <v>6439</v>
      </c>
      <c r="HJ21" s="21">
        <v>39</v>
      </c>
      <c r="HK21" s="22">
        <v>88</v>
      </c>
      <c r="HL21" s="38">
        <f t="shared" si="35"/>
        <v>127</v>
      </c>
      <c r="HM21" s="36">
        <f t="shared" si="36"/>
        <v>223</v>
      </c>
      <c r="HN21" s="43">
        <f t="shared" si="132"/>
        <v>6566</v>
      </c>
      <c r="HO21" s="21"/>
      <c r="HP21" s="22">
        <v>15</v>
      </c>
      <c r="HQ21" s="38">
        <f t="shared" si="37"/>
        <v>15</v>
      </c>
      <c r="HR21" s="36">
        <f t="shared" si="38"/>
        <v>238</v>
      </c>
      <c r="HS21" s="43">
        <f t="shared" si="133"/>
        <v>6581</v>
      </c>
      <c r="HT21" s="21">
        <v>18</v>
      </c>
      <c r="HU21" s="22">
        <v>14</v>
      </c>
      <c r="HV21" s="38">
        <f t="shared" si="39"/>
        <v>32</v>
      </c>
      <c r="HW21" s="36">
        <f t="shared" si="40"/>
        <v>270</v>
      </c>
      <c r="HX21" s="43">
        <f t="shared" si="134"/>
        <v>6613</v>
      </c>
      <c r="HY21" s="21">
        <v>12</v>
      </c>
      <c r="HZ21" s="22">
        <v>39</v>
      </c>
      <c r="IA21" s="38">
        <f t="shared" si="41"/>
        <v>51</v>
      </c>
      <c r="IB21" s="36">
        <f t="shared" si="42"/>
        <v>321</v>
      </c>
      <c r="IC21" s="43">
        <f t="shared" si="135"/>
        <v>6664</v>
      </c>
    </row>
    <row r="22" spans="2:237" ht="12.95" customHeight="1" x14ac:dyDescent="0.25">
      <c r="B22" s="20" t="s">
        <v>91</v>
      </c>
      <c r="C22" s="21"/>
      <c r="D22" s="22"/>
      <c r="E22" s="22"/>
      <c r="F22" s="30">
        <f t="shared" si="0"/>
        <v>0</v>
      </c>
      <c r="G22" s="21"/>
      <c r="H22" s="22"/>
      <c r="I22" s="22" t="str">
        <f t="shared" si="43"/>
        <v>-</v>
      </c>
      <c r="J22" s="29">
        <f t="shared" si="44"/>
        <v>0</v>
      </c>
      <c r="K22" s="30">
        <f t="shared" si="45"/>
        <v>0</v>
      </c>
      <c r="L22" s="23"/>
      <c r="M22" s="22"/>
      <c r="N22" s="22" t="str">
        <f t="shared" si="46"/>
        <v>-</v>
      </c>
      <c r="O22" s="29">
        <f t="shared" si="47"/>
        <v>0</v>
      </c>
      <c r="P22" s="30">
        <f t="shared" si="48"/>
        <v>0</v>
      </c>
      <c r="Q22" s="21"/>
      <c r="R22" s="22"/>
      <c r="S22" s="22" t="str">
        <f t="shared" si="49"/>
        <v>-</v>
      </c>
      <c r="T22" s="29">
        <f t="shared" si="50"/>
        <v>0</v>
      </c>
      <c r="U22" s="30">
        <f t="shared" si="51"/>
        <v>0</v>
      </c>
      <c r="V22" s="23"/>
      <c r="W22" s="22"/>
      <c r="X22" s="22" t="str">
        <f t="shared" si="52"/>
        <v>-</v>
      </c>
      <c r="Y22" s="29">
        <f t="shared" si="53"/>
        <v>0</v>
      </c>
      <c r="Z22" s="30">
        <f t="shared" si="54"/>
        <v>0</v>
      </c>
      <c r="AA22" s="21"/>
      <c r="AB22" s="22"/>
      <c r="AC22" s="22" t="str">
        <f t="shared" si="55"/>
        <v>-</v>
      </c>
      <c r="AD22" s="29">
        <f t="shared" si="56"/>
        <v>0</v>
      </c>
      <c r="AE22" s="30">
        <f t="shared" si="57"/>
        <v>0</v>
      </c>
      <c r="AF22" s="23"/>
      <c r="AG22" s="22"/>
      <c r="AH22" s="22" t="str">
        <f t="shared" si="58"/>
        <v>-</v>
      </c>
      <c r="AI22" s="29">
        <f t="shared" si="59"/>
        <v>0</v>
      </c>
      <c r="AJ22" s="30">
        <f t="shared" si="60"/>
        <v>0</v>
      </c>
      <c r="AK22" s="23"/>
      <c r="AL22" s="22"/>
      <c r="AM22" s="36"/>
      <c r="AN22" s="43">
        <v>0</v>
      </c>
      <c r="AO22" s="21"/>
      <c r="AP22" s="22"/>
      <c r="AQ22" s="22" t="str">
        <f t="shared" si="61"/>
        <v>-</v>
      </c>
      <c r="AR22" s="36">
        <f t="shared" si="62"/>
        <v>0</v>
      </c>
      <c r="AS22" s="43">
        <f t="shared" si="63"/>
        <v>0</v>
      </c>
      <c r="AT22" s="21"/>
      <c r="AU22" s="22"/>
      <c r="AV22" s="22" t="str">
        <f t="shared" si="64"/>
        <v>-</v>
      </c>
      <c r="AW22" s="36">
        <f t="shared" si="65"/>
        <v>0</v>
      </c>
      <c r="AX22" s="43">
        <f t="shared" si="66"/>
        <v>0</v>
      </c>
      <c r="AY22" s="21"/>
      <c r="AZ22" s="22"/>
      <c r="BA22" s="22" t="str">
        <f t="shared" si="67"/>
        <v>-</v>
      </c>
      <c r="BB22" s="36">
        <f t="shared" si="68"/>
        <v>0</v>
      </c>
      <c r="BC22" s="43">
        <f t="shared" si="69"/>
        <v>0</v>
      </c>
      <c r="BD22" s="21"/>
      <c r="BE22" s="22"/>
      <c r="BF22" s="22" t="str">
        <f t="shared" si="70"/>
        <v>-</v>
      </c>
      <c r="BG22" s="36">
        <f t="shared" si="71"/>
        <v>0</v>
      </c>
      <c r="BH22" s="43">
        <f t="shared" si="72"/>
        <v>0</v>
      </c>
      <c r="BI22" s="21"/>
      <c r="BJ22" s="22"/>
      <c r="BK22" s="22" t="str">
        <f t="shared" si="73"/>
        <v>-</v>
      </c>
      <c r="BL22" s="36">
        <f t="shared" si="74"/>
        <v>0</v>
      </c>
      <c r="BM22" s="43">
        <f t="shared" si="75"/>
        <v>0</v>
      </c>
      <c r="BN22" s="21"/>
      <c r="BO22" s="22"/>
      <c r="BP22" s="22" t="str">
        <f t="shared" si="76"/>
        <v>-</v>
      </c>
      <c r="BQ22" s="36">
        <f t="shared" si="77"/>
        <v>0</v>
      </c>
      <c r="BR22" s="43">
        <f t="shared" si="78"/>
        <v>0</v>
      </c>
      <c r="BS22" s="21"/>
      <c r="BT22" s="22"/>
      <c r="BU22" s="22" t="str">
        <f t="shared" si="79"/>
        <v>-</v>
      </c>
      <c r="BV22" s="36">
        <f t="shared" si="80"/>
        <v>0</v>
      </c>
      <c r="BW22" s="43">
        <f t="shared" si="81"/>
        <v>0</v>
      </c>
      <c r="BX22" s="21"/>
      <c r="BY22" s="22"/>
      <c r="BZ22" s="22" t="str">
        <f t="shared" si="82"/>
        <v>-</v>
      </c>
      <c r="CA22" s="36">
        <f t="shared" si="83"/>
        <v>0</v>
      </c>
      <c r="CB22" s="43">
        <f t="shared" si="84"/>
        <v>0</v>
      </c>
      <c r="CC22" s="21"/>
      <c r="CD22" s="22"/>
      <c r="CE22" s="22" t="str">
        <f t="shared" si="85"/>
        <v>-</v>
      </c>
      <c r="CF22" s="36">
        <f t="shared" si="86"/>
        <v>0</v>
      </c>
      <c r="CG22" s="43">
        <f t="shared" si="87"/>
        <v>0</v>
      </c>
      <c r="CH22" s="21"/>
      <c r="CI22" s="22"/>
      <c r="CJ22" s="22" t="str">
        <f t="shared" si="88"/>
        <v>-</v>
      </c>
      <c r="CK22" s="36">
        <f t="shared" si="89"/>
        <v>0</v>
      </c>
      <c r="CL22" s="43">
        <f t="shared" si="90"/>
        <v>0</v>
      </c>
      <c r="CM22" s="21">
        <v>3</v>
      </c>
      <c r="CN22" s="22"/>
      <c r="CO22" s="22">
        <f t="shared" si="91"/>
        <v>3</v>
      </c>
      <c r="CP22" s="36">
        <f t="shared" si="92"/>
        <v>3</v>
      </c>
      <c r="CQ22" s="43">
        <f t="shared" si="93"/>
        <v>3</v>
      </c>
      <c r="CR22" s="21"/>
      <c r="CS22" s="22"/>
      <c r="CT22" s="22" t="str">
        <f t="shared" si="94"/>
        <v>-</v>
      </c>
      <c r="CU22" s="43">
        <f t="shared" si="1"/>
        <v>3</v>
      </c>
      <c r="CV22" s="21"/>
      <c r="CW22" s="22"/>
      <c r="CX22" s="22" t="str">
        <f t="shared" si="95"/>
        <v>-</v>
      </c>
      <c r="CY22" s="36">
        <f t="shared" si="2"/>
        <v>0</v>
      </c>
      <c r="CZ22" s="43">
        <f t="shared" si="96"/>
        <v>3</v>
      </c>
      <c r="DA22" s="21"/>
      <c r="DB22" s="22"/>
      <c r="DC22" s="22" t="str">
        <f t="shared" si="97"/>
        <v>-</v>
      </c>
      <c r="DD22" s="36">
        <f t="shared" si="3"/>
        <v>0</v>
      </c>
      <c r="DE22" s="43">
        <f t="shared" si="98"/>
        <v>3</v>
      </c>
      <c r="DF22" s="21"/>
      <c r="DG22" s="22"/>
      <c r="DH22" s="22" t="str">
        <f t="shared" si="99"/>
        <v>-</v>
      </c>
      <c r="DI22" s="36">
        <f t="shared" si="4"/>
        <v>0</v>
      </c>
      <c r="DJ22" s="43">
        <f t="shared" si="100"/>
        <v>3</v>
      </c>
      <c r="DK22" s="21">
        <v>3</v>
      </c>
      <c r="DL22" s="22"/>
      <c r="DM22" s="22">
        <f t="shared" si="101"/>
        <v>3</v>
      </c>
      <c r="DN22" s="36">
        <f t="shared" si="5"/>
        <v>3</v>
      </c>
      <c r="DO22" s="43">
        <f t="shared" si="102"/>
        <v>6</v>
      </c>
      <c r="DP22" s="21">
        <v>24</v>
      </c>
      <c r="DQ22" s="22"/>
      <c r="DR22" s="22">
        <f t="shared" si="103"/>
        <v>24</v>
      </c>
      <c r="DS22" s="36">
        <f t="shared" si="6"/>
        <v>27</v>
      </c>
      <c r="DT22" s="43">
        <f t="shared" si="104"/>
        <v>30</v>
      </c>
      <c r="DU22" s="21"/>
      <c r="DV22" s="22"/>
      <c r="DW22" s="22" t="str">
        <f t="shared" si="105"/>
        <v>-</v>
      </c>
      <c r="DX22" s="36">
        <f t="shared" si="7"/>
        <v>27</v>
      </c>
      <c r="DY22" s="43">
        <f t="shared" si="106"/>
        <v>30</v>
      </c>
      <c r="DZ22" s="21"/>
      <c r="EA22" s="22"/>
      <c r="EB22" s="22" t="str">
        <f t="shared" si="107"/>
        <v>-</v>
      </c>
      <c r="EC22" s="36">
        <f t="shared" si="8"/>
        <v>27</v>
      </c>
      <c r="ED22" s="43">
        <f t="shared" si="108"/>
        <v>30</v>
      </c>
      <c r="EE22" s="21"/>
      <c r="EF22" s="22"/>
      <c r="EG22" s="22" t="str">
        <f t="shared" si="109"/>
        <v>-</v>
      </c>
      <c r="EH22" s="36">
        <f t="shared" si="9"/>
        <v>27</v>
      </c>
      <c r="EI22" s="43">
        <f t="shared" si="110"/>
        <v>30</v>
      </c>
      <c r="EJ22" s="21"/>
      <c r="EK22" s="22"/>
      <c r="EL22" s="22" t="str">
        <f t="shared" si="111"/>
        <v>-</v>
      </c>
      <c r="EM22" s="36">
        <f t="shared" si="10"/>
        <v>27</v>
      </c>
      <c r="EN22" s="43">
        <f t="shared" si="112"/>
        <v>30</v>
      </c>
      <c r="EO22" s="21">
        <v>6</v>
      </c>
      <c r="EP22" s="22"/>
      <c r="EQ22" s="22">
        <f t="shared" si="113"/>
        <v>6</v>
      </c>
      <c r="ER22" s="36">
        <f t="shared" si="11"/>
        <v>33</v>
      </c>
      <c r="ES22" s="43">
        <f t="shared" si="114"/>
        <v>36</v>
      </c>
      <c r="ET22" s="21"/>
      <c r="EU22" s="22"/>
      <c r="EV22" s="22" t="str">
        <f t="shared" si="115"/>
        <v>-</v>
      </c>
      <c r="EW22" s="36">
        <f t="shared" si="116"/>
        <v>33</v>
      </c>
      <c r="EX22" s="43">
        <f t="shared" si="117"/>
        <v>36</v>
      </c>
      <c r="EY22" s="21"/>
      <c r="EZ22" s="22"/>
      <c r="FA22" s="22" t="str">
        <f t="shared" si="118"/>
        <v>-</v>
      </c>
      <c r="FB22" s="43">
        <f t="shared" si="12"/>
        <v>36</v>
      </c>
      <c r="FC22" s="21">
        <v>3</v>
      </c>
      <c r="FD22" s="22"/>
      <c r="FE22" s="22">
        <f t="shared" si="119"/>
        <v>3</v>
      </c>
      <c r="FF22" s="36">
        <f t="shared" si="13"/>
        <v>3</v>
      </c>
      <c r="FG22" s="43">
        <f t="shared" si="120"/>
        <v>39</v>
      </c>
      <c r="FH22" s="21"/>
      <c r="FI22" s="22"/>
      <c r="FJ22" s="38" t="str">
        <f t="shared" si="14"/>
        <v>-</v>
      </c>
      <c r="FK22" s="36">
        <f t="shared" si="15"/>
        <v>3</v>
      </c>
      <c r="FL22" s="43">
        <f t="shared" si="121"/>
        <v>39</v>
      </c>
      <c r="FM22" s="21"/>
      <c r="FN22" s="22"/>
      <c r="FO22" s="38" t="str">
        <f t="shared" si="16"/>
        <v>-</v>
      </c>
      <c r="FP22" s="36">
        <f t="shared" si="17"/>
        <v>3</v>
      </c>
      <c r="FQ22" s="43">
        <f t="shared" si="122"/>
        <v>39</v>
      </c>
      <c r="FR22" s="21"/>
      <c r="FS22" s="22"/>
      <c r="FT22" s="38" t="str">
        <f t="shared" si="18"/>
        <v>-</v>
      </c>
      <c r="FU22" s="36">
        <f t="shared" si="19"/>
        <v>3</v>
      </c>
      <c r="FV22" s="43">
        <f t="shared" si="123"/>
        <v>39</v>
      </c>
      <c r="FW22" s="21"/>
      <c r="FX22" s="22"/>
      <c r="FY22" s="38" t="str">
        <f t="shared" si="20"/>
        <v>-</v>
      </c>
      <c r="FZ22" s="36">
        <f t="shared" si="21"/>
        <v>3</v>
      </c>
      <c r="GA22" s="43">
        <f t="shared" si="124"/>
        <v>39</v>
      </c>
      <c r="GB22" s="21"/>
      <c r="GC22" s="22"/>
      <c r="GD22" s="38" t="str">
        <f t="shared" si="22"/>
        <v>-</v>
      </c>
      <c r="GE22" s="36">
        <f t="shared" si="23"/>
        <v>3</v>
      </c>
      <c r="GF22" s="43">
        <f t="shared" si="125"/>
        <v>39</v>
      </c>
      <c r="GG22" s="21"/>
      <c r="GH22" s="22"/>
      <c r="GI22" s="38" t="str">
        <f t="shared" si="24"/>
        <v>-</v>
      </c>
      <c r="GJ22" s="36">
        <f t="shared" si="25"/>
        <v>3</v>
      </c>
      <c r="GK22" s="43">
        <f t="shared" si="126"/>
        <v>39</v>
      </c>
      <c r="GL22" s="21">
        <v>2</v>
      </c>
      <c r="GM22" s="22"/>
      <c r="GN22" s="38">
        <f t="shared" si="26"/>
        <v>2</v>
      </c>
      <c r="GO22" s="36">
        <f t="shared" si="27"/>
        <v>5</v>
      </c>
      <c r="GP22" s="43">
        <f t="shared" si="127"/>
        <v>41</v>
      </c>
      <c r="GQ22" s="21"/>
      <c r="GR22" s="22"/>
      <c r="GS22" s="38" t="str">
        <f t="shared" si="28"/>
        <v>-</v>
      </c>
      <c r="GT22" s="36">
        <f t="shared" si="29"/>
        <v>5</v>
      </c>
      <c r="GU22" s="43">
        <f t="shared" si="128"/>
        <v>41</v>
      </c>
      <c r="GV22" s="21"/>
      <c r="GW22" s="22"/>
      <c r="GX22" s="38" t="str">
        <f t="shared" si="30"/>
        <v>-</v>
      </c>
      <c r="GY22" s="36">
        <f t="shared" si="31"/>
        <v>5</v>
      </c>
      <c r="GZ22" s="43">
        <f t="shared" si="129"/>
        <v>41</v>
      </c>
      <c r="HA22" s="21"/>
      <c r="HB22" s="22"/>
      <c r="HC22" s="38" t="str">
        <f t="shared" si="32"/>
        <v>-</v>
      </c>
      <c r="HD22" s="36">
        <f t="shared" si="33"/>
        <v>5</v>
      </c>
      <c r="HE22" s="43">
        <f t="shared" si="130"/>
        <v>41</v>
      </c>
      <c r="HF22" s="21">
        <v>4</v>
      </c>
      <c r="HG22" s="22"/>
      <c r="HH22" s="38">
        <f t="shared" si="34"/>
        <v>4</v>
      </c>
      <c r="HI22" s="43">
        <f t="shared" si="131"/>
        <v>45</v>
      </c>
      <c r="HJ22" s="21"/>
      <c r="HK22" s="22"/>
      <c r="HL22" s="38" t="str">
        <f t="shared" si="35"/>
        <v>-</v>
      </c>
      <c r="HM22" s="36">
        <f t="shared" si="36"/>
        <v>4</v>
      </c>
      <c r="HN22" s="43">
        <f t="shared" si="132"/>
        <v>45</v>
      </c>
      <c r="HO22" s="21"/>
      <c r="HP22" s="22"/>
      <c r="HQ22" s="38" t="str">
        <f t="shared" si="37"/>
        <v>-</v>
      </c>
      <c r="HR22" s="36">
        <f t="shared" si="38"/>
        <v>4</v>
      </c>
      <c r="HS22" s="43">
        <f t="shared" si="133"/>
        <v>45</v>
      </c>
      <c r="HT22" s="21"/>
      <c r="HU22" s="22"/>
      <c r="HV22" s="38" t="str">
        <f t="shared" si="39"/>
        <v>-</v>
      </c>
      <c r="HW22" s="36">
        <f t="shared" si="40"/>
        <v>4</v>
      </c>
      <c r="HX22" s="43">
        <f t="shared" si="134"/>
        <v>45</v>
      </c>
      <c r="HY22" s="21">
        <v>10</v>
      </c>
      <c r="HZ22" s="22"/>
      <c r="IA22" s="38">
        <f t="shared" si="41"/>
        <v>10</v>
      </c>
      <c r="IB22" s="36">
        <f t="shared" si="42"/>
        <v>14</v>
      </c>
      <c r="IC22" s="43">
        <f t="shared" si="135"/>
        <v>55</v>
      </c>
    </row>
    <row r="23" spans="2:237" ht="12.95" customHeight="1" x14ac:dyDescent="0.25">
      <c r="B23" s="20" t="s">
        <v>92</v>
      </c>
      <c r="C23" s="21"/>
      <c r="D23" s="22">
        <v>5</v>
      </c>
      <c r="E23" s="22">
        <v>5</v>
      </c>
      <c r="F23" s="30">
        <f t="shared" si="0"/>
        <v>5.0000000000000001E-4</v>
      </c>
      <c r="G23" s="21"/>
      <c r="H23" s="22">
        <v>78</v>
      </c>
      <c r="I23" s="22">
        <f t="shared" si="43"/>
        <v>78</v>
      </c>
      <c r="J23" s="29">
        <f t="shared" si="44"/>
        <v>83</v>
      </c>
      <c r="K23" s="30">
        <f t="shared" si="45"/>
        <v>8.3000000000000001E-3</v>
      </c>
      <c r="L23" s="23"/>
      <c r="M23" s="22"/>
      <c r="N23" s="22" t="str">
        <f t="shared" si="46"/>
        <v>-</v>
      </c>
      <c r="O23" s="29">
        <f t="shared" si="47"/>
        <v>83</v>
      </c>
      <c r="P23" s="30">
        <f t="shared" si="48"/>
        <v>8.3000000000000001E-3</v>
      </c>
      <c r="Q23" s="21"/>
      <c r="R23" s="22">
        <v>10</v>
      </c>
      <c r="S23" s="22">
        <f t="shared" si="49"/>
        <v>10</v>
      </c>
      <c r="T23" s="29">
        <f t="shared" si="50"/>
        <v>93</v>
      </c>
      <c r="U23" s="30">
        <f t="shared" si="51"/>
        <v>9.2999999999999992E-3</v>
      </c>
      <c r="V23" s="23"/>
      <c r="W23" s="22"/>
      <c r="X23" s="22" t="str">
        <f t="shared" si="52"/>
        <v>-</v>
      </c>
      <c r="Y23" s="29">
        <f t="shared" si="53"/>
        <v>93</v>
      </c>
      <c r="Z23" s="30">
        <f t="shared" si="54"/>
        <v>9.2999999999999992E-3</v>
      </c>
      <c r="AA23" s="21">
        <v>3</v>
      </c>
      <c r="AB23" s="22">
        <v>1</v>
      </c>
      <c r="AC23" s="22">
        <f t="shared" si="55"/>
        <v>4</v>
      </c>
      <c r="AD23" s="29">
        <f t="shared" si="56"/>
        <v>97</v>
      </c>
      <c r="AE23" s="30">
        <f t="shared" si="57"/>
        <v>9.7000000000000003E-3</v>
      </c>
      <c r="AF23" s="23"/>
      <c r="AG23" s="22">
        <v>6</v>
      </c>
      <c r="AH23" s="22">
        <f t="shared" si="58"/>
        <v>6</v>
      </c>
      <c r="AI23" s="29">
        <f t="shared" si="59"/>
        <v>103</v>
      </c>
      <c r="AJ23" s="30">
        <f t="shared" si="60"/>
        <v>1.03E-2</v>
      </c>
      <c r="AK23" s="23"/>
      <c r="AL23" s="22">
        <v>25</v>
      </c>
      <c r="AM23" s="36">
        <f t="shared" si="136"/>
        <v>25</v>
      </c>
      <c r="AN23" s="43">
        <v>131</v>
      </c>
      <c r="AO23" s="21">
        <v>6</v>
      </c>
      <c r="AP23" s="22"/>
      <c r="AQ23" s="22">
        <f t="shared" si="61"/>
        <v>6</v>
      </c>
      <c r="AR23" s="36">
        <f t="shared" si="62"/>
        <v>31</v>
      </c>
      <c r="AS23" s="43">
        <f t="shared" si="63"/>
        <v>137</v>
      </c>
      <c r="AT23" s="21">
        <v>10</v>
      </c>
      <c r="AU23" s="22">
        <v>49</v>
      </c>
      <c r="AV23" s="22">
        <f t="shared" si="64"/>
        <v>59</v>
      </c>
      <c r="AW23" s="36">
        <f t="shared" si="65"/>
        <v>90</v>
      </c>
      <c r="AX23" s="43">
        <f t="shared" si="66"/>
        <v>196</v>
      </c>
      <c r="AY23" s="21">
        <v>4</v>
      </c>
      <c r="AZ23" s="22">
        <v>130</v>
      </c>
      <c r="BA23" s="22">
        <f t="shared" si="67"/>
        <v>134</v>
      </c>
      <c r="BB23" s="36">
        <f t="shared" si="68"/>
        <v>224</v>
      </c>
      <c r="BC23" s="43">
        <f t="shared" si="69"/>
        <v>330</v>
      </c>
      <c r="BD23" s="21"/>
      <c r="BE23" s="22"/>
      <c r="BF23" s="22" t="str">
        <f t="shared" si="70"/>
        <v>-</v>
      </c>
      <c r="BG23" s="36">
        <f t="shared" si="71"/>
        <v>224</v>
      </c>
      <c r="BH23" s="43">
        <f t="shared" si="72"/>
        <v>330</v>
      </c>
      <c r="BI23" s="21"/>
      <c r="BJ23" s="22"/>
      <c r="BK23" s="22" t="str">
        <f t="shared" si="73"/>
        <v>-</v>
      </c>
      <c r="BL23" s="36">
        <f t="shared" si="74"/>
        <v>224</v>
      </c>
      <c r="BM23" s="43">
        <f t="shared" si="75"/>
        <v>330</v>
      </c>
      <c r="BN23" s="21"/>
      <c r="BO23" s="22"/>
      <c r="BP23" s="22" t="str">
        <f t="shared" si="76"/>
        <v>-</v>
      </c>
      <c r="BQ23" s="36">
        <f t="shared" si="77"/>
        <v>224</v>
      </c>
      <c r="BR23" s="43">
        <f t="shared" si="78"/>
        <v>330</v>
      </c>
      <c r="BS23" s="21"/>
      <c r="BT23" s="22"/>
      <c r="BU23" s="22" t="str">
        <f t="shared" si="79"/>
        <v>-</v>
      </c>
      <c r="BV23" s="36">
        <f t="shared" si="80"/>
        <v>224</v>
      </c>
      <c r="BW23" s="43">
        <f t="shared" si="81"/>
        <v>330</v>
      </c>
      <c r="BX23" s="21">
        <v>12</v>
      </c>
      <c r="BY23" s="22">
        <v>7</v>
      </c>
      <c r="BZ23" s="22">
        <f t="shared" si="82"/>
        <v>19</v>
      </c>
      <c r="CA23" s="36">
        <f t="shared" si="83"/>
        <v>243</v>
      </c>
      <c r="CB23" s="43">
        <f t="shared" si="84"/>
        <v>349</v>
      </c>
      <c r="CC23" s="21">
        <v>1</v>
      </c>
      <c r="CD23" s="22"/>
      <c r="CE23" s="22">
        <f t="shared" si="85"/>
        <v>1</v>
      </c>
      <c r="CF23" s="36">
        <f t="shared" si="86"/>
        <v>244</v>
      </c>
      <c r="CG23" s="43">
        <f t="shared" si="87"/>
        <v>350</v>
      </c>
      <c r="CH23" s="21">
        <v>10</v>
      </c>
      <c r="CI23" s="22">
        <v>53</v>
      </c>
      <c r="CJ23" s="22">
        <f t="shared" si="88"/>
        <v>63</v>
      </c>
      <c r="CK23" s="36">
        <f t="shared" si="89"/>
        <v>307</v>
      </c>
      <c r="CL23" s="43">
        <f t="shared" si="90"/>
        <v>413</v>
      </c>
      <c r="CM23" s="21">
        <v>10</v>
      </c>
      <c r="CN23" s="22">
        <v>12</v>
      </c>
      <c r="CO23" s="22">
        <f t="shared" si="91"/>
        <v>22</v>
      </c>
      <c r="CP23" s="36">
        <f t="shared" si="92"/>
        <v>329</v>
      </c>
      <c r="CQ23" s="43">
        <f t="shared" si="93"/>
        <v>435</v>
      </c>
      <c r="CR23" s="21">
        <v>3</v>
      </c>
      <c r="CS23" s="22">
        <v>24</v>
      </c>
      <c r="CT23" s="22">
        <f t="shared" si="94"/>
        <v>27</v>
      </c>
      <c r="CU23" s="43">
        <f t="shared" si="1"/>
        <v>462</v>
      </c>
      <c r="CV23" s="21"/>
      <c r="CW23" s="22"/>
      <c r="CX23" s="22" t="str">
        <f t="shared" si="95"/>
        <v>-</v>
      </c>
      <c r="CY23" s="36">
        <f t="shared" si="2"/>
        <v>27</v>
      </c>
      <c r="CZ23" s="43">
        <f t="shared" si="96"/>
        <v>462</v>
      </c>
      <c r="DA23" s="21"/>
      <c r="DB23" s="22">
        <v>131</v>
      </c>
      <c r="DC23" s="22">
        <f t="shared" si="97"/>
        <v>131</v>
      </c>
      <c r="DD23" s="36">
        <f t="shared" si="3"/>
        <v>158</v>
      </c>
      <c r="DE23" s="43">
        <f t="shared" si="98"/>
        <v>593</v>
      </c>
      <c r="DF23" s="21"/>
      <c r="DG23" s="22"/>
      <c r="DH23" s="22" t="str">
        <f t="shared" si="99"/>
        <v>-</v>
      </c>
      <c r="DI23" s="36">
        <f t="shared" si="4"/>
        <v>158</v>
      </c>
      <c r="DJ23" s="43">
        <f t="shared" si="100"/>
        <v>593</v>
      </c>
      <c r="DK23" s="21"/>
      <c r="DL23" s="22"/>
      <c r="DM23" s="22" t="str">
        <f t="shared" si="101"/>
        <v>-</v>
      </c>
      <c r="DN23" s="36">
        <f t="shared" si="5"/>
        <v>158</v>
      </c>
      <c r="DO23" s="43">
        <f t="shared" si="102"/>
        <v>593</v>
      </c>
      <c r="DP23" s="21">
        <v>3</v>
      </c>
      <c r="DQ23" s="22">
        <v>1006</v>
      </c>
      <c r="DR23" s="22">
        <f t="shared" si="103"/>
        <v>1009</v>
      </c>
      <c r="DS23" s="36">
        <f t="shared" si="6"/>
        <v>1167</v>
      </c>
      <c r="DT23" s="43">
        <f t="shared" si="104"/>
        <v>1602</v>
      </c>
      <c r="DU23" s="21">
        <v>2</v>
      </c>
      <c r="DV23" s="22"/>
      <c r="DW23" s="22">
        <f t="shared" si="105"/>
        <v>2</v>
      </c>
      <c r="DX23" s="36">
        <f t="shared" si="7"/>
        <v>1169</v>
      </c>
      <c r="DY23" s="43">
        <f t="shared" si="106"/>
        <v>1604</v>
      </c>
      <c r="DZ23" s="21">
        <v>16</v>
      </c>
      <c r="EA23" s="22"/>
      <c r="EB23" s="22">
        <f t="shared" si="107"/>
        <v>16</v>
      </c>
      <c r="EC23" s="36">
        <f t="shared" si="8"/>
        <v>1185</v>
      </c>
      <c r="ED23" s="43">
        <f t="shared" si="108"/>
        <v>1620</v>
      </c>
      <c r="EE23" s="21">
        <v>2</v>
      </c>
      <c r="EF23" s="22"/>
      <c r="EG23" s="22">
        <f t="shared" si="109"/>
        <v>2</v>
      </c>
      <c r="EH23" s="36">
        <f t="shared" si="9"/>
        <v>1187</v>
      </c>
      <c r="EI23" s="43">
        <f t="shared" si="110"/>
        <v>1622</v>
      </c>
      <c r="EJ23" s="21">
        <v>2</v>
      </c>
      <c r="EK23" s="22"/>
      <c r="EL23" s="22">
        <f t="shared" si="111"/>
        <v>2</v>
      </c>
      <c r="EM23" s="36">
        <f t="shared" si="10"/>
        <v>1189</v>
      </c>
      <c r="EN23" s="43">
        <f t="shared" si="112"/>
        <v>1624</v>
      </c>
      <c r="EO23" s="21">
        <v>1</v>
      </c>
      <c r="EP23" s="22">
        <v>215</v>
      </c>
      <c r="EQ23" s="22">
        <f t="shared" si="113"/>
        <v>216</v>
      </c>
      <c r="ER23" s="36">
        <f t="shared" si="11"/>
        <v>1405</v>
      </c>
      <c r="ES23" s="43">
        <f t="shared" si="114"/>
        <v>1840</v>
      </c>
      <c r="ET23" s="21"/>
      <c r="EU23" s="22">
        <v>292</v>
      </c>
      <c r="EV23" s="22">
        <f t="shared" si="115"/>
        <v>292</v>
      </c>
      <c r="EW23" s="36">
        <f t="shared" si="116"/>
        <v>1697</v>
      </c>
      <c r="EX23" s="43">
        <f t="shared" si="117"/>
        <v>2132</v>
      </c>
      <c r="EY23" s="21">
        <v>2</v>
      </c>
      <c r="EZ23" s="22">
        <v>70</v>
      </c>
      <c r="FA23" s="22">
        <f t="shared" si="118"/>
        <v>72</v>
      </c>
      <c r="FB23" s="43">
        <f t="shared" si="12"/>
        <v>2204</v>
      </c>
      <c r="FC23" s="21"/>
      <c r="FD23" s="22">
        <v>124</v>
      </c>
      <c r="FE23" s="22">
        <f t="shared" si="119"/>
        <v>124</v>
      </c>
      <c r="FF23" s="36">
        <f t="shared" si="13"/>
        <v>196</v>
      </c>
      <c r="FG23" s="43">
        <f t="shared" si="120"/>
        <v>2328</v>
      </c>
      <c r="FH23" s="21"/>
      <c r="FI23" s="22">
        <v>138</v>
      </c>
      <c r="FJ23" s="38">
        <f t="shared" si="14"/>
        <v>138</v>
      </c>
      <c r="FK23" s="36">
        <f t="shared" si="15"/>
        <v>334</v>
      </c>
      <c r="FL23" s="43">
        <f t="shared" si="121"/>
        <v>2466</v>
      </c>
      <c r="FM23" s="21">
        <v>2</v>
      </c>
      <c r="FN23" s="22">
        <v>159</v>
      </c>
      <c r="FO23" s="38">
        <f t="shared" si="16"/>
        <v>161</v>
      </c>
      <c r="FP23" s="36">
        <f t="shared" si="17"/>
        <v>495</v>
      </c>
      <c r="FQ23" s="43">
        <f t="shared" si="122"/>
        <v>2627</v>
      </c>
      <c r="FR23" s="21"/>
      <c r="FS23" s="22">
        <v>15</v>
      </c>
      <c r="FT23" s="38">
        <f t="shared" si="18"/>
        <v>15</v>
      </c>
      <c r="FU23" s="36">
        <f t="shared" si="19"/>
        <v>510</v>
      </c>
      <c r="FV23" s="43">
        <f t="shared" si="123"/>
        <v>2642</v>
      </c>
      <c r="FW23" s="21">
        <v>30</v>
      </c>
      <c r="FX23" s="22">
        <v>8</v>
      </c>
      <c r="FY23" s="38">
        <f t="shared" si="20"/>
        <v>38</v>
      </c>
      <c r="FZ23" s="36">
        <f t="shared" si="21"/>
        <v>548</v>
      </c>
      <c r="GA23" s="43">
        <f t="shared" si="124"/>
        <v>2680</v>
      </c>
      <c r="GB23" s="21">
        <v>4</v>
      </c>
      <c r="GC23" s="22">
        <v>20</v>
      </c>
      <c r="GD23" s="38">
        <f t="shared" si="22"/>
        <v>24</v>
      </c>
      <c r="GE23" s="36">
        <f t="shared" si="23"/>
        <v>572</v>
      </c>
      <c r="GF23" s="43">
        <f t="shared" si="125"/>
        <v>2704</v>
      </c>
      <c r="GG23" s="21">
        <v>15</v>
      </c>
      <c r="GH23" s="22">
        <v>3</v>
      </c>
      <c r="GI23" s="38">
        <f t="shared" si="24"/>
        <v>18</v>
      </c>
      <c r="GJ23" s="36">
        <f t="shared" si="25"/>
        <v>590</v>
      </c>
      <c r="GK23" s="43">
        <f t="shared" si="126"/>
        <v>2722</v>
      </c>
      <c r="GL23" s="21">
        <v>5</v>
      </c>
      <c r="GM23" s="22"/>
      <c r="GN23" s="38">
        <f t="shared" si="26"/>
        <v>5</v>
      </c>
      <c r="GO23" s="36">
        <f t="shared" si="27"/>
        <v>595</v>
      </c>
      <c r="GP23" s="43">
        <f t="shared" si="127"/>
        <v>2727</v>
      </c>
      <c r="GQ23" s="21"/>
      <c r="GR23" s="22"/>
      <c r="GS23" s="38" t="str">
        <f t="shared" si="28"/>
        <v>-</v>
      </c>
      <c r="GT23" s="36">
        <f t="shared" si="29"/>
        <v>595</v>
      </c>
      <c r="GU23" s="43">
        <f t="shared" si="128"/>
        <v>2727</v>
      </c>
      <c r="GV23" s="21"/>
      <c r="GW23" s="22">
        <v>44</v>
      </c>
      <c r="GX23" s="38">
        <f t="shared" si="30"/>
        <v>44</v>
      </c>
      <c r="GY23" s="36">
        <f t="shared" si="31"/>
        <v>639</v>
      </c>
      <c r="GZ23" s="43">
        <f t="shared" si="129"/>
        <v>2771</v>
      </c>
      <c r="HA23" s="21"/>
      <c r="HB23" s="22">
        <v>225</v>
      </c>
      <c r="HC23" s="38">
        <f t="shared" si="32"/>
        <v>225</v>
      </c>
      <c r="HD23" s="36">
        <f t="shared" si="33"/>
        <v>864</v>
      </c>
      <c r="HE23" s="43">
        <f t="shared" si="130"/>
        <v>2996</v>
      </c>
      <c r="HF23" s="21">
        <v>10</v>
      </c>
      <c r="HG23" s="22">
        <v>272</v>
      </c>
      <c r="HH23" s="38">
        <f t="shared" si="34"/>
        <v>282</v>
      </c>
      <c r="HI23" s="43">
        <f t="shared" si="131"/>
        <v>3278</v>
      </c>
      <c r="HJ23" s="21">
        <v>6</v>
      </c>
      <c r="HK23" s="22">
        <v>16</v>
      </c>
      <c r="HL23" s="38">
        <f t="shared" si="35"/>
        <v>22</v>
      </c>
      <c r="HM23" s="36">
        <f t="shared" si="36"/>
        <v>304</v>
      </c>
      <c r="HN23" s="43">
        <f t="shared" si="132"/>
        <v>3300</v>
      </c>
      <c r="HO23" s="21">
        <v>4</v>
      </c>
      <c r="HP23" s="22">
        <v>25</v>
      </c>
      <c r="HQ23" s="38">
        <f t="shared" si="37"/>
        <v>29</v>
      </c>
      <c r="HR23" s="36">
        <f t="shared" si="38"/>
        <v>333</v>
      </c>
      <c r="HS23" s="43">
        <f t="shared" si="133"/>
        <v>3329</v>
      </c>
      <c r="HT23" s="21">
        <v>3</v>
      </c>
      <c r="HU23" s="22">
        <v>35</v>
      </c>
      <c r="HV23" s="38">
        <f t="shared" si="39"/>
        <v>38</v>
      </c>
      <c r="HW23" s="36">
        <f t="shared" si="40"/>
        <v>371</v>
      </c>
      <c r="HX23" s="43">
        <f t="shared" si="134"/>
        <v>3367</v>
      </c>
      <c r="HY23" s="21"/>
      <c r="HZ23" s="22"/>
      <c r="IA23" s="38" t="str">
        <f t="shared" si="41"/>
        <v>-</v>
      </c>
      <c r="IB23" s="36">
        <f t="shared" si="42"/>
        <v>371</v>
      </c>
      <c r="IC23" s="43">
        <f t="shared" si="135"/>
        <v>3367</v>
      </c>
    </row>
    <row r="24" spans="2:237" ht="12.95" customHeight="1" x14ac:dyDescent="0.25">
      <c r="B24" s="20" t="s">
        <v>93</v>
      </c>
      <c r="C24" s="21"/>
      <c r="D24" s="22"/>
      <c r="E24" s="22"/>
      <c r="F24" s="30">
        <f t="shared" si="0"/>
        <v>0</v>
      </c>
      <c r="G24" s="21"/>
      <c r="H24" s="22"/>
      <c r="I24" s="22" t="str">
        <f t="shared" si="43"/>
        <v>-</v>
      </c>
      <c r="J24" s="29">
        <f t="shared" si="44"/>
        <v>0</v>
      </c>
      <c r="K24" s="30">
        <f t="shared" si="45"/>
        <v>0</v>
      </c>
      <c r="L24" s="23"/>
      <c r="M24" s="22"/>
      <c r="N24" s="22" t="str">
        <f t="shared" si="46"/>
        <v>-</v>
      </c>
      <c r="O24" s="29">
        <f t="shared" si="47"/>
        <v>0</v>
      </c>
      <c r="P24" s="30">
        <f t="shared" si="48"/>
        <v>0</v>
      </c>
      <c r="Q24" s="21"/>
      <c r="R24" s="22"/>
      <c r="S24" s="22" t="str">
        <f t="shared" si="49"/>
        <v>-</v>
      </c>
      <c r="T24" s="29">
        <f t="shared" si="50"/>
        <v>0</v>
      </c>
      <c r="U24" s="30">
        <f t="shared" si="51"/>
        <v>0</v>
      </c>
      <c r="V24" s="23"/>
      <c r="W24" s="22"/>
      <c r="X24" s="22" t="str">
        <f t="shared" si="52"/>
        <v>-</v>
      </c>
      <c r="Y24" s="29">
        <f t="shared" si="53"/>
        <v>0</v>
      </c>
      <c r="Z24" s="30">
        <f t="shared" si="54"/>
        <v>0</v>
      </c>
      <c r="AA24" s="21">
        <v>1</v>
      </c>
      <c r="AB24" s="22"/>
      <c r="AC24" s="22">
        <f t="shared" si="55"/>
        <v>1</v>
      </c>
      <c r="AD24" s="29">
        <f t="shared" si="56"/>
        <v>1</v>
      </c>
      <c r="AE24" s="30">
        <f t="shared" si="57"/>
        <v>1E-4</v>
      </c>
      <c r="AF24" s="23"/>
      <c r="AG24" s="22"/>
      <c r="AH24" s="22" t="str">
        <f t="shared" si="58"/>
        <v>-</v>
      </c>
      <c r="AI24" s="29">
        <f t="shared" si="59"/>
        <v>1</v>
      </c>
      <c r="AJ24" s="30">
        <f t="shared" si="60"/>
        <v>1E-4</v>
      </c>
      <c r="AK24" s="23"/>
      <c r="AL24" s="22"/>
      <c r="AM24" s="36"/>
      <c r="AN24" s="43">
        <v>1</v>
      </c>
      <c r="AO24" s="21"/>
      <c r="AP24" s="22"/>
      <c r="AQ24" s="22" t="str">
        <f t="shared" si="61"/>
        <v>-</v>
      </c>
      <c r="AR24" s="36">
        <f t="shared" si="62"/>
        <v>0</v>
      </c>
      <c r="AS24" s="43">
        <f t="shared" si="63"/>
        <v>1</v>
      </c>
      <c r="AT24" s="21"/>
      <c r="AU24" s="22"/>
      <c r="AV24" s="22" t="str">
        <f t="shared" si="64"/>
        <v>-</v>
      </c>
      <c r="AW24" s="36">
        <f t="shared" si="65"/>
        <v>0</v>
      </c>
      <c r="AX24" s="43">
        <f t="shared" si="66"/>
        <v>1</v>
      </c>
      <c r="AY24" s="21"/>
      <c r="AZ24" s="22"/>
      <c r="BA24" s="22" t="str">
        <f t="shared" si="67"/>
        <v>-</v>
      </c>
      <c r="BB24" s="36">
        <f t="shared" si="68"/>
        <v>0</v>
      </c>
      <c r="BC24" s="43">
        <f t="shared" si="69"/>
        <v>1</v>
      </c>
      <c r="BD24" s="21"/>
      <c r="BE24" s="22"/>
      <c r="BF24" s="22" t="str">
        <f t="shared" si="70"/>
        <v>-</v>
      </c>
      <c r="BG24" s="36">
        <f t="shared" si="71"/>
        <v>0</v>
      </c>
      <c r="BH24" s="43">
        <f t="shared" si="72"/>
        <v>1</v>
      </c>
      <c r="BI24" s="21"/>
      <c r="BJ24" s="22"/>
      <c r="BK24" s="22" t="str">
        <f t="shared" si="73"/>
        <v>-</v>
      </c>
      <c r="BL24" s="36">
        <f t="shared" si="74"/>
        <v>0</v>
      </c>
      <c r="BM24" s="43">
        <f t="shared" si="75"/>
        <v>1</v>
      </c>
      <c r="BN24" s="21"/>
      <c r="BO24" s="22"/>
      <c r="BP24" s="22" t="str">
        <f t="shared" si="76"/>
        <v>-</v>
      </c>
      <c r="BQ24" s="36">
        <f t="shared" si="77"/>
        <v>0</v>
      </c>
      <c r="BR24" s="43">
        <f t="shared" si="78"/>
        <v>1</v>
      </c>
      <c r="BS24" s="21"/>
      <c r="BT24" s="22"/>
      <c r="BU24" s="22" t="str">
        <f t="shared" si="79"/>
        <v>-</v>
      </c>
      <c r="BV24" s="36">
        <f t="shared" si="80"/>
        <v>0</v>
      </c>
      <c r="BW24" s="43">
        <f t="shared" si="81"/>
        <v>1</v>
      </c>
      <c r="BX24" s="21"/>
      <c r="BY24" s="22"/>
      <c r="BZ24" s="22" t="str">
        <f t="shared" si="82"/>
        <v>-</v>
      </c>
      <c r="CA24" s="36">
        <f t="shared" si="83"/>
        <v>0</v>
      </c>
      <c r="CB24" s="43">
        <f t="shared" si="84"/>
        <v>1</v>
      </c>
      <c r="CC24" s="21">
        <v>7</v>
      </c>
      <c r="CD24" s="22"/>
      <c r="CE24" s="22">
        <f t="shared" si="85"/>
        <v>7</v>
      </c>
      <c r="CF24" s="36">
        <f t="shared" si="86"/>
        <v>7</v>
      </c>
      <c r="CG24" s="43">
        <f t="shared" si="87"/>
        <v>8</v>
      </c>
      <c r="CH24" s="21">
        <v>14</v>
      </c>
      <c r="CI24" s="22">
        <v>3</v>
      </c>
      <c r="CJ24" s="22">
        <f t="shared" si="88"/>
        <v>17</v>
      </c>
      <c r="CK24" s="36">
        <f t="shared" si="89"/>
        <v>24</v>
      </c>
      <c r="CL24" s="43">
        <f t="shared" si="90"/>
        <v>25</v>
      </c>
      <c r="CM24" s="21">
        <v>21</v>
      </c>
      <c r="CN24" s="22"/>
      <c r="CO24" s="22">
        <f t="shared" si="91"/>
        <v>21</v>
      </c>
      <c r="CP24" s="36">
        <f t="shared" si="92"/>
        <v>45</v>
      </c>
      <c r="CQ24" s="43">
        <f t="shared" si="93"/>
        <v>46</v>
      </c>
      <c r="CR24" s="21"/>
      <c r="CS24" s="22">
        <v>9</v>
      </c>
      <c r="CT24" s="22">
        <f t="shared" si="94"/>
        <v>9</v>
      </c>
      <c r="CU24" s="43">
        <f t="shared" si="1"/>
        <v>55</v>
      </c>
      <c r="CV24" s="21">
        <v>9</v>
      </c>
      <c r="CW24" s="22"/>
      <c r="CX24" s="22">
        <f t="shared" si="95"/>
        <v>9</v>
      </c>
      <c r="CY24" s="36">
        <f t="shared" si="2"/>
        <v>18</v>
      </c>
      <c r="CZ24" s="43">
        <f t="shared" si="96"/>
        <v>64</v>
      </c>
      <c r="DA24" s="21">
        <v>46</v>
      </c>
      <c r="DB24" s="22"/>
      <c r="DC24" s="22">
        <f t="shared" si="97"/>
        <v>46</v>
      </c>
      <c r="DD24" s="36">
        <f t="shared" si="3"/>
        <v>64</v>
      </c>
      <c r="DE24" s="43">
        <f t="shared" si="98"/>
        <v>110</v>
      </c>
      <c r="DF24" s="21"/>
      <c r="DG24" s="22"/>
      <c r="DH24" s="22" t="str">
        <f t="shared" si="99"/>
        <v>-</v>
      </c>
      <c r="DI24" s="36">
        <f t="shared" si="4"/>
        <v>64</v>
      </c>
      <c r="DJ24" s="43">
        <f t="shared" si="100"/>
        <v>110</v>
      </c>
      <c r="DK24" s="21"/>
      <c r="DL24" s="22"/>
      <c r="DM24" s="22" t="str">
        <f t="shared" si="101"/>
        <v>-</v>
      </c>
      <c r="DN24" s="36">
        <f t="shared" si="5"/>
        <v>64</v>
      </c>
      <c r="DO24" s="43">
        <f t="shared" si="102"/>
        <v>110</v>
      </c>
      <c r="DP24" s="21">
        <v>2</v>
      </c>
      <c r="DQ24" s="22">
        <v>149</v>
      </c>
      <c r="DR24" s="22">
        <f t="shared" si="103"/>
        <v>151</v>
      </c>
      <c r="DS24" s="36">
        <f t="shared" si="6"/>
        <v>215</v>
      </c>
      <c r="DT24" s="43">
        <f t="shared" si="104"/>
        <v>261</v>
      </c>
      <c r="DU24" s="21"/>
      <c r="DV24" s="22"/>
      <c r="DW24" s="22" t="str">
        <f t="shared" si="105"/>
        <v>-</v>
      </c>
      <c r="DX24" s="36">
        <f t="shared" si="7"/>
        <v>215</v>
      </c>
      <c r="DY24" s="43">
        <f t="shared" si="106"/>
        <v>261</v>
      </c>
      <c r="DZ24" s="21"/>
      <c r="EA24" s="22"/>
      <c r="EB24" s="22" t="str">
        <f t="shared" si="107"/>
        <v>-</v>
      </c>
      <c r="EC24" s="36">
        <f t="shared" si="8"/>
        <v>215</v>
      </c>
      <c r="ED24" s="43">
        <f t="shared" si="108"/>
        <v>261</v>
      </c>
      <c r="EE24" s="21"/>
      <c r="EF24" s="22"/>
      <c r="EG24" s="22" t="str">
        <f t="shared" si="109"/>
        <v>-</v>
      </c>
      <c r="EH24" s="36">
        <f t="shared" si="9"/>
        <v>215</v>
      </c>
      <c r="EI24" s="43">
        <f t="shared" si="110"/>
        <v>261</v>
      </c>
      <c r="EJ24" s="21">
        <v>6</v>
      </c>
      <c r="EK24" s="22">
        <v>312</v>
      </c>
      <c r="EL24" s="22">
        <f t="shared" si="111"/>
        <v>318</v>
      </c>
      <c r="EM24" s="36">
        <f t="shared" si="10"/>
        <v>533</v>
      </c>
      <c r="EN24" s="43">
        <f t="shared" si="112"/>
        <v>579</v>
      </c>
      <c r="EO24" s="21"/>
      <c r="EP24" s="22">
        <v>85</v>
      </c>
      <c r="EQ24" s="22">
        <f t="shared" si="113"/>
        <v>85</v>
      </c>
      <c r="ER24" s="36">
        <f t="shared" si="11"/>
        <v>618</v>
      </c>
      <c r="ES24" s="43">
        <f t="shared" si="114"/>
        <v>664</v>
      </c>
      <c r="ET24" s="21"/>
      <c r="EU24" s="22">
        <v>31</v>
      </c>
      <c r="EV24" s="22">
        <f t="shared" si="115"/>
        <v>31</v>
      </c>
      <c r="EW24" s="36">
        <f t="shared" si="116"/>
        <v>649</v>
      </c>
      <c r="EX24" s="43">
        <f t="shared" si="117"/>
        <v>695</v>
      </c>
      <c r="EY24" s="21">
        <v>6</v>
      </c>
      <c r="EZ24" s="22">
        <v>89</v>
      </c>
      <c r="FA24" s="22">
        <f t="shared" si="118"/>
        <v>95</v>
      </c>
      <c r="FB24" s="43">
        <f t="shared" si="12"/>
        <v>790</v>
      </c>
      <c r="FC24" s="21"/>
      <c r="FD24" s="22">
        <v>103</v>
      </c>
      <c r="FE24" s="22">
        <f t="shared" si="119"/>
        <v>103</v>
      </c>
      <c r="FF24" s="36">
        <f t="shared" si="13"/>
        <v>198</v>
      </c>
      <c r="FG24" s="43">
        <f t="shared" si="120"/>
        <v>893</v>
      </c>
      <c r="FH24" s="21"/>
      <c r="FI24" s="22">
        <v>26</v>
      </c>
      <c r="FJ24" s="38">
        <f t="shared" si="14"/>
        <v>26</v>
      </c>
      <c r="FK24" s="36">
        <f t="shared" si="15"/>
        <v>224</v>
      </c>
      <c r="FL24" s="43">
        <f t="shared" si="121"/>
        <v>919</v>
      </c>
      <c r="FM24" s="21"/>
      <c r="FN24" s="22">
        <v>134</v>
      </c>
      <c r="FO24" s="38">
        <f t="shared" si="16"/>
        <v>134</v>
      </c>
      <c r="FP24" s="36">
        <f t="shared" si="17"/>
        <v>358</v>
      </c>
      <c r="FQ24" s="43">
        <f t="shared" si="122"/>
        <v>1053</v>
      </c>
      <c r="FR24" s="21"/>
      <c r="FS24" s="22">
        <v>34</v>
      </c>
      <c r="FT24" s="38">
        <f t="shared" si="18"/>
        <v>34</v>
      </c>
      <c r="FU24" s="36">
        <f t="shared" si="19"/>
        <v>392</v>
      </c>
      <c r="FV24" s="43">
        <f t="shared" si="123"/>
        <v>1087</v>
      </c>
      <c r="FW24" s="21">
        <v>8</v>
      </c>
      <c r="FX24" s="22">
        <v>3</v>
      </c>
      <c r="FY24" s="38">
        <f t="shared" si="20"/>
        <v>11</v>
      </c>
      <c r="FZ24" s="36">
        <f t="shared" si="21"/>
        <v>403</v>
      </c>
      <c r="GA24" s="43">
        <f t="shared" si="124"/>
        <v>1098</v>
      </c>
      <c r="GB24" s="21">
        <v>10</v>
      </c>
      <c r="GC24" s="22">
        <v>1</v>
      </c>
      <c r="GD24" s="38">
        <f t="shared" si="22"/>
        <v>11</v>
      </c>
      <c r="GE24" s="36">
        <f t="shared" si="23"/>
        <v>414</v>
      </c>
      <c r="GF24" s="43">
        <f t="shared" si="125"/>
        <v>1109</v>
      </c>
      <c r="GG24" s="21">
        <v>31</v>
      </c>
      <c r="GH24" s="22"/>
      <c r="GI24" s="38">
        <f t="shared" si="24"/>
        <v>31</v>
      </c>
      <c r="GJ24" s="36">
        <f t="shared" si="25"/>
        <v>445</v>
      </c>
      <c r="GK24" s="43">
        <f t="shared" si="126"/>
        <v>1140</v>
      </c>
      <c r="GL24" s="21"/>
      <c r="GM24" s="22"/>
      <c r="GN24" s="38" t="str">
        <f t="shared" si="26"/>
        <v>-</v>
      </c>
      <c r="GO24" s="36">
        <f t="shared" si="27"/>
        <v>445</v>
      </c>
      <c r="GP24" s="43">
        <f t="shared" si="127"/>
        <v>1140</v>
      </c>
      <c r="GQ24" s="21">
        <v>2</v>
      </c>
      <c r="GR24" s="22"/>
      <c r="GS24" s="38">
        <f t="shared" si="28"/>
        <v>2</v>
      </c>
      <c r="GT24" s="36">
        <f t="shared" si="29"/>
        <v>447</v>
      </c>
      <c r="GU24" s="43">
        <f t="shared" si="128"/>
        <v>1142</v>
      </c>
      <c r="GV24" s="21">
        <v>2</v>
      </c>
      <c r="GW24" s="22"/>
      <c r="GX24" s="38">
        <f t="shared" si="30"/>
        <v>2</v>
      </c>
      <c r="GY24" s="36">
        <f t="shared" si="31"/>
        <v>449</v>
      </c>
      <c r="GZ24" s="43">
        <f t="shared" si="129"/>
        <v>1144</v>
      </c>
      <c r="HA24" s="21">
        <v>2</v>
      </c>
      <c r="HB24" s="22"/>
      <c r="HC24" s="38">
        <f t="shared" si="32"/>
        <v>2</v>
      </c>
      <c r="HD24" s="36">
        <f t="shared" si="33"/>
        <v>451</v>
      </c>
      <c r="HE24" s="43">
        <f t="shared" si="130"/>
        <v>1146</v>
      </c>
      <c r="HF24" s="21">
        <v>1</v>
      </c>
      <c r="HG24" s="22"/>
      <c r="HH24" s="38">
        <f t="shared" si="34"/>
        <v>1</v>
      </c>
      <c r="HI24" s="43">
        <f t="shared" si="131"/>
        <v>1147</v>
      </c>
      <c r="HJ24" s="21"/>
      <c r="HK24" s="22">
        <v>4</v>
      </c>
      <c r="HL24" s="38">
        <f t="shared" si="35"/>
        <v>4</v>
      </c>
      <c r="HM24" s="36">
        <f t="shared" si="36"/>
        <v>5</v>
      </c>
      <c r="HN24" s="43">
        <f t="shared" si="132"/>
        <v>1151</v>
      </c>
      <c r="HO24" s="21"/>
      <c r="HP24" s="22"/>
      <c r="HQ24" s="38" t="str">
        <f t="shared" si="37"/>
        <v>-</v>
      </c>
      <c r="HR24" s="36">
        <f t="shared" si="38"/>
        <v>5</v>
      </c>
      <c r="HS24" s="43">
        <f t="shared" si="133"/>
        <v>1151</v>
      </c>
      <c r="HT24" s="21"/>
      <c r="HU24" s="22"/>
      <c r="HV24" s="38" t="str">
        <f t="shared" si="39"/>
        <v>-</v>
      </c>
      <c r="HW24" s="36">
        <f t="shared" si="40"/>
        <v>5</v>
      </c>
      <c r="HX24" s="43">
        <f t="shared" si="134"/>
        <v>1151</v>
      </c>
      <c r="HY24" s="21">
        <v>1</v>
      </c>
      <c r="HZ24" s="22"/>
      <c r="IA24" s="38">
        <f t="shared" si="41"/>
        <v>1</v>
      </c>
      <c r="IB24" s="36">
        <f t="shared" si="42"/>
        <v>6</v>
      </c>
      <c r="IC24" s="43">
        <f t="shared" si="135"/>
        <v>1152</v>
      </c>
    </row>
    <row r="25" spans="2:237" ht="12.95" customHeight="1" x14ac:dyDescent="0.25">
      <c r="B25" s="20" t="s">
        <v>94</v>
      </c>
      <c r="C25" s="21"/>
      <c r="D25" s="22">
        <v>1239</v>
      </c>
      <c r="E25" s="22">
        <v>1239</v>
      </c>
      <c r="F25" s="30">
        <f t="shared" si="0"/>
        <v>0.1239</v>
      </c>
      <c r="G25" s="21"/>
      <c r="H25" s="22">
        <v>1647</v>
      </c>
      <c r="I25" s="22">
        <f t="shared" si="43"/>
        <v>1647</v>
      </c>
      <c r="J25" s="29">
        <f t="shared" si="44"/>
        <v>2886</v>
      </c>
      <c r="K25" s="30">
        <f t="shared" si="45"/>
        <v>0.28860000000000002</v>
      </c>
      <c r="L25" s="23"/>
      <c r="M25" s="22"/>
      <c r="N25" s="22" t="str">
        <f t="shared" si="46"/>
        <v>-</v>
      </c>
      <c r="O25" s="29">
        <f t="shared" si="47"/>
        <v>2886</v>
      </c>
      <c r="P25" s="30">
        <f t="shared" si="48"/>
        <v>0.28860000000000002</v>
      </c>
      <c r="Q25" s="21"/>
      <c r="R25" s="22">
        <v>81</v>
      </c>
      <c r="S25" s="22">
        <f t="shared" si="49"/>
        <v>81</v>
      </c>
      <c r="T25" s="29">
        <f t="shared" si="50"/>
        <v>2967</v>
      </c>
      <c r="U25" s="30">
        <f t="shared" si="51"/>
        <v>0.29670000000000002</v>
      </c>
      <c r="V25" s="23"/>
      <c r="W25" s="22">
        <v>8</v>
      </c>
      <c r="X25" s="22">
        <f t="shared" si="52"/>
        <v>8</v>
      </c>
      <c r="Y25" s="29">
        <f t="shared" si="53"/>
        <v>2975</v>
      </c>
      <c r="Z25" s="30">
        <f t="shared" si="54"/>
        <v>0.29749999999999999</v>
      </c>
      <c r="AA25" s="21"/>
      <c r="AB25" s="22">
        <v>32</v>
      </c>
      <c r="AC25" s="22">
        <f t="shared" si="55"/>
        <v>32</v>
      </c>
      <c r="AD25" s="29">
        <f t="shared" si="56"/>
        <v>3007</v>
      </c>
      <c r="AE25" s="30">
        <f t="shared" si="57"/>
        <v>0.30070000000000002</v>
      </c>
      <c r="AF25" s="23">
        <v>4</v>
      </c>
      <c r="AG25" s="22">
        <v>570</v>
      </c>
      <c r="AH25" s="22">
        <f t="shared" si="58"/>
        <v>574</v>
      </c>
      <c r="AI25" s="29">
        <f t="shared" si="59"/>
        <v>3581</v>
      </c>
      <c r="AJ25" s="30">
        <f t="shared" si="60"/>
        <v>0.35809999999999997</v>
      </c>
      <c r="AK25" s="23"/>
      <c r="AL25" s="22">
        <v>94</v>
      </c>
      <c r="AM25" s="36">
        <f t="shared" si="136"/>
        <v>94</v>
      </c>
      <c r="AN25" s="43">
        <v>4259</v>
      </c>
      <c r="AO25" s="21"/>
      <c r="AP25" s="22">
        <v>185</v>
      </c>
      <c r="AQ25" s="22">
        <f t="shared" si="61"/>
        <v>185</v>
      </c>
      <c r="AR25" s="36">
        <f t="shared" si="62"/>
        <v>279</v>
      </c>
      <c r="AS25" s="43">
        <f t="shared" si="63"/>
        <v>4444</v>
      </c>
      <c r="AT25" s="21">
        <v>2</v>
      </c>
      <c r="AU25" s="22">
        <v>94</v>
      </c>
      <c r="AV25" s="22">
        <f t="shared" si="64"/>
        <v>96</v>
      </c>
      <c r="AW25" s="36">
        <f t="shared" si="65"/>
        <v>375</v>
      </c>
      <c r="AX25" s="43">
        <f t="shared" si="66"/>
        <v>4540</v>
      </c>
      <c r="AY25" s="21">
        <v>2</v>
      </c>
      <c r="AZ25" s="22">
        <v>63</v>
      </c>
      <c r="BA25" s="22">
        <f t="shared" si="67"/>
        <v>65</v>
      </c>
      <c r="BB25" s="36">
        <f t="shared" si="68"/>
        <v>440</v>
      </c>
      <c r="BC25" s="43">
        <f t="shared" si="69"/>
        <v>4605</v>
      </c>
      <c r="BD25" s="21"/>
      <c r="BE25" s="22"/>
      <c r="BF25" s="22" t="str">
        <f t="shared" si="70"/>
        <v>-</v>
      </c>
      <c r="BG25" s="36">
        <f t="shared" si="71"/>
        <v>440</v>
      </c>
      <c r="BH25" s="43">
        <f t="shared" si="72"/>
        <v>4605</v>
      </c>
      <c r="BI25" s="21">
        <v>29</v>
      </c>
      <c r="BJ25" s="22">
        <v>77</v>
      </c>
      <c r="BK25" s="22">
        <f t="shared" si="73"/>
        <v>106</v>
      </c>
      <c r="BL25" s="36">
        <f t="shared" si="74"/>
        <v>546</v>
      </c>
      <c r="BM25" s="43">
        <f t="shared" si="75"/>
        <v>4711</v>
      </c>
      <c r="BN25" s="21">
        <v>4</v>
      </c>
      <c r="BO25" s="22">
        <v>6</v>
      </c>
      <c r="BP25" s="22">
        <f t="shared" si="76"/>
        <v>10</v>
      </c>
      <c r="BQ25" s="36">
        <f t="shared" si="77"/>
        <v>556</v>
      </c>
      <c r="BR25" s="43">
        <f t="shared" si="78"/>
        <v>4721</v>
      </c>
      <c r="BS25" s="21"/>
      <c r="BT25" s="22">
        <v>14</v>
      </c>
      <c r="BU25" s="22">
        <f t="shared" si="79"/>
        <v>14</v>
      </c>
      <c r="BV25" s="36">
        <f t="shared" si="80"/>
        <v>570</v>
      </c>
      <c r="BW25" s="43">
        <f t="shared" si="81"/>
        <v>4735</v>
      </c>
      <c r="BX25" s="21">
        <v>34</v>
      </c>
      <c r="BY25" s="22">
        <v>18</v>
      </c>
      <c r="BZ25" s="22">
        <f t="shared" si="82"/>
        <v>52</v>
      </c>
      <c r="CA25" s="36">
        <f t="shared" si="83"/>
        <v>622</v>
      </c>
      <c r="CB25" s="43">
        <f t="shared" si="84"/>
        <v>4787</v>
      </c>
      <c r="CC25" s="21">
        <v>39</v>
      </c>
      <c r="CD25" s="22">
        <v>4</v>
      </c>
      <c r="CE25" s="22">
        <f t="shared" si="85"/>
        <v>43</v>
      </c>
      <c r="CF25" s="36">
        <f t="shared" si="86"/>
        <v>665</v>
      </c>
      <c r="CG25" s="43">
        <f t="shared" si="87"/>
        <v>4830</v>
      </c>
      <c r="CH25" s="21">
        <v>74</v>
      </c>
      <c r="CI25" s="22">
        <v>320</v>
      </c>
      <c r="CJ25" s="22">
        <f t="shared" si="88"/>
        <v>394</v>
      </c>
      <c r="CK25" s="36">
        <f t="shared" si="89"/>
        <v>1059</v>
      </c>
      <c r="CL25" s="43">
        <f t="shared" si="90"/>
        <v>5224</v>
      </c>
      <c r="CM25" s="21">
        <v>9</v>
      </c>
      <c r="CN25" s="22">
        <v>320</v>
      </c>
      <c r="CO25" s="22">
        <f t="shared" si="91"/>
        <v>329</v>
      </c>
      <c r="CP25" s="36">
        <f t="shared" si="92"/>
        <v>1388</v>
      </c>
      <c r="CQ25" s="43">
        <f t="shared" si="93"/>
        <v>5553</v>
      </c>
      <c r="CR25" s="21">
        <v>23</v>
      </c>
      <c r="CS25" s="22">
        <v>63</v>
      </c>
      <c r="CT25" s="22">
        <f t="shared" si="94"/>
        <v>86</v>
      </c>
      <c r="CU25" s="43">
        <f t="shared" si="1"/>
        <v>5639</v>
      </c>
      <c r="CV25" s="21">
        <v>33</v>
      </c>
      <c r="CW25" s="22">
        <v>35</v>
      </c>
      <c r="CX25" s="22">
        <f t="shared" si="95"/>
        <v>68</v>
      </c>
      <c r="CY25" s="36">
        <f t="shared" si="2"/>
        <v>154</v>
      </c>
      <c r="CZ25" s="43">
        <f t="shared" si="96"/>
        <v>5707</v>
      </c>
      <c r="DA25" s="21">
        <v>5</v>
      </c>
      <c r="DB25" s="22">
        <v>161</v>
      </c>
      <c r="DC25" s="22">
        <f t="shared" si="97"/>
        <v>166</v>
      </c>
      <c r="DD25" s="36">
        <f t="shared" si="3"/>
        <v>320</v>
      </c>
      <c r="DE25" s="43">
        <f t="shared" si="98"/>
        <v>5873</v>
      </c>
      <c r="DF25" s="21">
        <v>26</v>
      </c>
      <c r="DG25" s="22">
        <v>8</v>
      </c>
      <c r="DH25" s="22">
        <f t="shared" si="99"/>
        <v>34</v>
      </c>
      <c r="DI25" s="36">
        <f t="shared" si="4"/>
        <v>354</v>
      </c>
      <c r="DJ25" s="43">
        <f t="shared" si="100"/>
        <v>5907</v>
      </c>
      <c r="DK25" s="21">
        <v>33</v>
      </c>
      <c r="DL25" s="22">
        <v>12</v>
      </c>
      <c r="DM25" s="22">
        <f t="shared" si="101"/>
        <v>45</v>
      </c>
      <c r="DN25" s="36">
        <f t="shared" si="5"/>
        <v>399</v>
      </c>
      <c r="DO25" s="43">
        <f t="shared" si="102"/>
        <v>5952</v>
      </c>
      <c r="DP25" s="21">
        <v>18</v>
      </c>
      <c r="DQ25" s="22">
        <v>2584</v>
      </c>
      <c r="DR25" s="22">
        <f t="shared" si="103"/>
        <v>2602</v>
      </c>
      <c r="DS25" s="36">
        <f t="shared" si="6"/>
        <v>3001</v>
      </c>
      <c r="DT25" s="43">
        <f t="shared" si="104"/>
        <v>8554</v>
      </c>
      <c r="DU25" s="21">
        <v>2</v>
      </c>
      <c r="DV25" s="22"/>
      <c r="DW25" s="22">
        <f t="shared" si="105"/>
        <v>2</v>
      </c>
      <c r="DX25" s="36">
        <f t="shared" si="7"/>
        <v>3003</v>
      </c>
      <c r="DY25" s="43">
        <f t="shared" si="106"/>
        <v>8556</v>
      </c>
      <c r="DZ25" s="21">
        <v>22</v>
      </c>
      <c r="EA25" s="22"/>
      <c r="EB25" s="22">
        <f t="shared" si="107"/>
        <v>22</v>
      </c>
      <c r="EC25" s="36">
        <f t="shared" si="8"/>
        <v>3025</v>
      </c>
      <c r="ED25" s="43">
        <f t="shared" si="108"/>
        <v>8578</v>
      </c>
      <c r="EE25" s="21">
        <v>15</v>
      </c>
      <c r="EF25" s="22"/>
      <c r="EG25" s="22">
        <f t="shared" si="109"/>
        <v>15</v>
      </c>
      <c r="EH25" s="36">
        <f t="shared" si="9"/>
        <v>3040</v>
      </c>
      <c r="EI25" s="43">
        <f t="shared" si="110"/>
        <v>8593</v>
      </c>
      <c r="EJ25" s="21"/>
      <c r="EK25" s="22"/>
      <c r="EL25" s="22" t="str">
        <f t="shared" si="111"/>
        <v>-</v>
      </c>
      <c r="EM25" s="36">
        <f t="shared" si="10"/>
        <v>3040</v>
      </c>
      <c r="EN25" s="43">
        <f t="shared" si="112"/>
        <v>8593</v>
      </c>
      <c r="EO25" s="21">
        <v>4</v>
      </c>
      <c r="EP25" s="22">
        <v>51</v>
      </c>
      <c r="EQ25" s="22">
        <f t="shared" si="113"/>
        <v>55</v>
      </c>
      <c r="ER25" s="36">
        <f t="shared" si="11"/>
        <v>3095</v>
      </c>
      <c r="ES25" s="43">
        <f t="shared" si="114"/>
        <v>8648</v>
      </c>
      <c r="ET25" s="21"/>
      <c r="EU25" s="22">
        <v>207</v>
      </c>
      <c r="EV25" s="22">
        <f t="shared" si="115"/>
        <v>207</v>
      </c>
      <c r="EW25" s="36">
        <f t="shared" si="116"/>
        <v>3302</v>
      </c>
      <c r="EX25" s="43">
        <f t="shared" si="117"/>
        <v>8855</v>
      </c>
      <c r="EY25" s="21">
        <v>12</v>
      </c>
      <c r="EZ25" s="22">
        <v>558</v>
      </c>
      <c r="FA25" s="22">
        <f t="shared" si="118"/>
        <v>570</v>
      </c>
      <c r="FB25" s="43">
        <f t="shared" si="12"/>
        <v>9425</v>
      </c>
      <c r="FC25" s="21">
        <v>13</v>
      </c>
      <c r="FD25" s="22">
        <v>393</v>
      </c>
      <c r="FE25" s="22">
        <f t="shared" si="119"/>
        <v>406</v>
      </c>
      <c r="FF25" s="36">
        <f t="shared" si="13"/>
        <v>976</v>
      </c>
      <c r="FG25" s="43">
        <f t="shared" si="120"/>
        <v>9831</v>
      </c>
      <c r="FH25" s="21">
        <v>25</v>
      </c>
      <c r="FI25" s="22">
        <v>132</v>
      </c>
      <c r="FJ25" s="38">
        <f t="shared" si="14"/>
        <v>157</v>
      </c>
      <c r="FK25" s="36">
        <f t="shared" si="15"/>
        <v>1133</v>
      </c>
      <c r="FL25" s="43">
        <f t="shared" si="121"/>
        <v>9988</v>
      </c>
      <c r="FM25" s="21">
        <v>17</v>
      </c>
      <c r="FN25" s="22">
        <v>884</v>
      </c>
      <c r="FO25" s="38">
        <f t="shared" si="16"/>
        <v>901</v>
      </c>
      <c r="FP25" s="36">
        <f t="shared" si="17"/>
        <v>2034</v>
      </c>
      <c r="FQ25" s="43">
        <f t="shared" si="122"/>
        <v>10889</v>
      </c>
      <c r="FR25" s="21"/>
      <c r="FS25" s="22">
        <v>440</v>
      </c>
      <c r="FT25" s="38">
        <f t="shared" si="18"/>
        <v>440</v>
      </c>
      <c r="FU25" s="36">
        <f t="shared" si="19"/>
        <v>2474</v>
      </c>
      <c r="FV25" s="43">
        <f t="shared" si="123"/>
        <v>11329</v>
      </c>
      <c r="FW25" s="21">
        <v>27</v>
      </c>
      <c r="FX25" s="22">
        <v>96</v>
      </c>
      <c r="FY25" s="38">
        <f t="shared" si="20"/>
        <v>123</v>
      </c>
      <c r="FZ25" s="36">
        <f t="shared" si="21"/>
        <v>2597</v>
      </c>
      <c r="GA25" s="43">
        <f t="shared" si="124"/>
        <v>11452</v>
      </c>
      <c r="GB25" s="21">
        <v>2</v>
      </c>
      <c r="GC25" s="22">
        <v>17</v>
      </c>
      <c r="GD25" s="38">
        <f t="shared" si="22"/>
        <v>19</v>
      </c>
      <c r="GE25" s="36">
        <f t="shared" si="23"/>
        <v>2616</v>
      </c>
      <c r="GF25" s="43">
        <f t="shared" si="125"/>
        <v>11471</v>
      </c>
      <c r="GG25" s="21">
        <v>58</v>
      </c>
      <c r="GH25" s="22">
        <v>39</v>
      </c>
      <c r="GI25" s="38">
        <f t="shared" si="24"/>
        <v>97</v>
      </c>
      <c r="GJ25" s="36">
        <f t="shared" si="25"/>
        <v>2713</v>
      </c>
      <c r="GK25" s="43">
        <f t="shared" si="126"/>
        <v>11568</v>
      </c>
      <c r="GL25" s="21">
        <v>19</v>
      </c>
      <c r="GM25" s="22">
        <v>82</v>
      </c>
      <c r="GN25" s="38">
        <f t="shared" si="26"/>
        <v>101</v>
      </c>
      <c r="GO25" s="36">
        <f t="shared" si="27"/>
        <v>2814</v>
      </c>
      <c r="GP25" s="43">
        <f t="shared" si="127"/>
        <v>11669</v>
      </c>
      <c r="GQ25" s="21">
        <v>53</v>
      </c>
      <c r="GR25" s="22">
        <v>27</v>
      </c>
      <c r="GS25" s="38">
        <f t="shared" si="28"/>
        <v>80</v>
      </c>
      <c r="GT25" s="36">
        <f t="shared" si="29"/>
        <v>2894</v>
      </c>
      <c r="GU25" s="43">
        <f t="shared" si="128"/>
        <v>11749</v>
      </c>
      <c r="GV25" s="21">
        <v>47</v>
      </c>
      <c r="GW25" s="22">
        <v>179</v>
      </c>
      <c r="GX25" s="38">
        <f t="shared" si="30"/>
        <v>226</v>
      </c>
      <c r="GY25" s="36">
        <f t="shared" si="31"/>
        <v>3120</v>
      </c>
      <c r="GZ25" s="43">
        <f t="shared" si="129"/>
        <v>11975</v>
      </c>
      <c r="HA25" s="21">
        <v>15</v>
      </c>
      <c r="HB25" s="22">
        <v>4</v>
      </c>
      <c r="HC25" s="38">
        <f t="shared" si="32"/>
        <v>19</v>
      </c>
      <c r="HD25" s="36">
        <f t="shared" si="33"/>
        <v>3139</v>
      </c>
      <c r="HE25" s="43">
        <f t="shared" si="130"/>
        <v>11994</v>
      </c>
      <c r="HF25" s="21">
        <v>38</v>
      </c>
      <c r="HG25" s="22">
        <v>3</v>
      </c>
      <c r="HH25" s="38">
        <f t="shared" si="34"/>
        <v>41</v>
      </c>
      <c r="HI25" s="43">
        <f t="shared" si="131"/>
        <v>12035</v>
      </c>
      <c r="HJ25" s="21">
        <v>20</v>
      </c>
      <c r="HK25" s="22">
        <v>211</v>
      </c>
      <c r="HL25" s="38">
        <f t="shared" si="35"/>
        <v>231</v>
      </c>
      <c r="HM25" s="36">
        <f t="shared" si="36"/>
        <v>272</v>
      </c>
      <c r="HN25" s="43">
        <f t="shared" si="132"/>
        <v>12266</v>
      </c>
      <c r="HO25" s="21">
        <v>7</v>
      </c>
      <c r="HP25" s="22">
        <v>155</v>
      </c>
      <c r="HQ25" s="38">
        <f t="shared" si="37"/>
        <v>162</v>
      </c>
      <c r="HR25" s="36">
        <f t="shared" si="38"/>
        <v>434</v>
      </c>
      <c r="HS25" s="43">
        <f t="shared" si="133"/>
        <v>12428</v>
      </c>
      <c r="HT25" s="21">
        <v>8</v>
      </c>
      <c r="HU25" s="22">
        <v>39</v>
      </c>
      <c r="HV25" s="38">
        <f t="shared" si="39"/>
        <v>47</v>
      </c>
      <c r="HW25" s="36">
        <f t="shared" si="40"/>
        <v>481</v>
      </c>
      <c r="HX25" s="43">
        <f t="shared" si="134"/>
        <v>12475</v>
      </c>
      <c r="HY25" s="21">
        <v>31</v>
      </c>
      <c r="HZ25" s="22">
        <v>3</v>
      </c>
      <c r="IA25" s="38">
        <f t="shared" si="41"/>
        <v>34</v>
      </c>
      <c r="IB25" s="36">
        <f t="shared" si="42"/>
        <v>515</v>
      </c>
      <c r="IC25" s="43">
        <f t="shared" si="135"/>
        <v>12509</v>
      </c>
    </row>
    <row r="26" spans="2:237" ht="12.95" customHeight="1" x14ac:dyDescent="0.25">
      <c r="B26" s="20" t="s">
        <v>95</v>
      </c>
      <c r="C26" s="21">
        <v>1</v>
      </c>
      <c r="D26" s="22">
        <v>174</v>
      </c>
      <c r="E26" s="22">
        <v>175</v>
      </c>
      <c r="F26" s="30">
        <f t="shared" si="0"/>
        <v>1.7500000000000002E-2</v>
      </c>
      <c r="G26" s="21">
        <v>3</v>
      </c>
      <c r="H26" s="22"/>
      <c r="I26" s="22">
        <f t="shared" si="43"/>
        <v>3</v>
      </c>
      <c r="J26" s="29">
        <f t="shared" si="44"/>
        <v>178</v>
      </c>
      <c r="K26" s="30">
        <f t="shared" si="45"/>
        <v>1.78E-2</v>
      </c>
      <c r="L26" s="23"/>
      <c r="M26" s="22"/>
      <c r="N26" s="22" t="str">
        <f t="shared" si="46"/>
        <v>-</v>
      </c>
      <c r="O26" s="29">
        <f t="shared" si="47"/>
        <v>178</v>
      </c>
      <c r="P26" s="30">
        <f t="shared" si="48"/>
        <v>1.78E-2</v>
      </c>
      <c r="Q26" s="21"/>
      <c r="R26" s="22"/>
      <c r="S26" s="22" t="str">
        <f t="shared" si="49"/>
        <v>-</v>
      </c>
      <c r="T26" s="29">
        <f t="shared" si="50"/>
        <v>178</v>
      </c>
      <c r="U26" s="30">
        <f t="shared" si="51"/>
        <v>1.78E-2</v>
      </c>
      <c r="V26" s="23">
        <v>4</v>
      </c>
      <c r="W26" s="22"/>
      <c r="X26" s="22">
        <f t="shared" si="52"/>
        <v>4</v>
      </c>
      <c r="Y26" s="29">
        <f t="shared" si="53"/>
        <v>182</v>
      </c>
      <c r="Z26" s="30">
        <f t="shared" si="54"/>
        <v>1.8200000000000001E-2</v>
      </c>
      <c r="AA26" s="21">
        <v>25</v>
      </c>
      <c r="AB26" s="22">
        <v>22</v>
      </c>
      <c r="AC26" s="22">
        <f t="shared" si="55"/>
        <v>47</v>
      </c>
      <c r="AD26" s="29">
        <f t="shared" si="56"/>
        <v>229</v>
      </c>
      <c r="AE26" s="30">
        <f t="shared" si="57"/>
        <v>2.29E-2</v>
      </c>
      <c r="AF26" s="23">
        <v>9</v>
      </c>
      <c r="AG26" s="22">
        <v>21</v>
      </c>
      <c r="AH26" s="22">
        <f t="shared" si="58"/>
        <v>30</v>
      </c>
      <c r="AI26" s="29">
        <f t="shared" si="59"/>
        <v>259</v>
      </c>
      <c r="AJ26" s="30">
        <f t="shared" si="60"/>
        <v>2.5899999999999999E-2</v>
      </c>
      <c r="AK26" s="49"/>
      <c r="AL26" s="38">
        <v>30</v>
      </c>
      <c r="AM26" s="39">
        <f t="shared" si="136"/>
        <v>30</v>
      </c>
      <c r="AN26" s="44">
        <v>508</v>
      </c>
      <c r="AO26" s="37">
        <v>5</v>
      </c>
      <c r="AP26" s="38">
        <v>33</v>
      </c>
      <c r="AQ26" s="38">
        <f t="shared" si="61"/>
        <v>38</v>
      </c>
      <c r="AR26" s="39">
        <f t="shared" si="62"/>
        <v>68</v>
      </c>
      <c r="AS26" s="44">
        <f t="shared" si="63"/>
        <v>546</v>
      </c>
      <c r="AT26" s="37">
        <v>1</v>
      </c>
      <c r="AU26" s="38">
        <v>10</v>
      </c>
      <c r="AV26" s="38">
        <f t="shared" si="64"/>
        <v>11</v>
      </c>
      <c r="AW26" s="39">
        <f t="shared" si="65"/>
        <v>79</v>
      </c>
      <c r="AX26" s="44">
        <f t="shared" si="66"/>
        <v>557</v>
      </c>
      <c r="AY26" s="37"/>
      <c r="AZ26" s="38">
        <v>3</v>
      </c>
      <c r="BA26" s="38">
        <f t="shared" si="67"/>
        <v>3</v>
      </c>
      <c r="BB26" s="39">
        <f t="shared" si="68"/>
        <v>82</v>
      </c>
      <c r="BC26" s="44">
        <f t="shared" si="69"/>
        <v>560</v>
      </c>
      <c r="BD26" s="37">
        <v>8</v>
      </c>
      <c r="BE26" s="38"/>
      <c r="BF26" s="38">
        <f t="shared" si="70"/>
        <v>8</v>
      </c>
      <c r="BG26" s="39">
        <f t="shared" si="71"/>
        <v>90</v>
      </c>
      <c r="BH26" s="44">
        <f t="shared" si="72"/>
        <v>568</v>
      </c>
      <c r="BI26" s="37">
        <v>6</v>
      </c>
      <c r="BJ26" s="38">
        <v>11</v>
      </c>
      <c r="BK26" s="38">
        <f t="shared" si="73"/>
        <v>17</v>
      </c>
      <c r="BL26" s="39">
        <f t="shared" si="74"/>
        <v>107</v>
      </c>
      <c r="BM26" s="44">
        <f t="shared" si="75"/>
        <v>585</v>
      </c>
      <c r="BN26" s="37"/>
      <c r="BO26" s="38">
        <v>1</v>
      </c>
      <c r="BP26" s="38">
        <f t="shared" si="76"/>
        <v>1</v>
      </c>
      <c r="BQ26" s="39">
        <f t="shared" si="77"/>
        <v>108</v>
      </c>
      <c r="BR26" s="44">
        <f t="shared" si="78"/>
        <v>586</v>
      </c>
      <c r="BS26" s="37"/>
      <c r="BT26" s="38"/>
      <c r="BU26" s="38" t="str">
        <f t="shared" si="79"/>
        <v>-</v>
      </c>
      <c r="BV26" s="39">
        <f t="shared" si="80"/>
        <v>108</v>
      </c>
      <c r="BW26" s="44">
        <f t="shared" si="81"/>
        <v>586</v>
      </c>
      <c r="BX26" s="37">
        <v>7</v>
      </c>
      <c r="BY26" s="38">
        <v>67</v>
      </c>
      <c r="BZ26" s="38">
        <f t="shared" si="82"/>
        <v>74</v>
      </c>
      <c r="CA26" s="39">
        <f t="shared" si="83"/>
        <v>182</v>
      </c>
      <c r="CB26" s="44">
        <f t="shared" si="84"/>
        <v>660</v>
      </c>
      <c r="CC26" s="37">
        <v>4</v>
      </c>
      <c r="CD26" s="38">
        <v>21</v>
      </c>
      <c r="CE26" s="38">
        <f t="shared" si="85"/>
        <v>25</v>
      </c>
      <c r="CF26" s="39">
        <f t="shared" si="86"/>
        <v>207</v>
      </c>
      <c r="CG26" s="44">
        <f t="shared" si="87"/>
        <v>685</v>
      </c>
      <c r="CH26" s="37">
        <v>3</v>
      </c>
      <c r="CI26" s="38"/>
      <c r="CJ26" s="38">
        <f t="shared" si="88"/>
        <v>3</v>
      </c>
      <c r="CK26" s="39">
        <f t="shared" si="89"/>
        <v>210</v>
      </c>
      <c r="CL26" s="44">
        <f t="shared" si="90"/>
        <v>688</v>
      </c>
      <c r="CM26" s="37">
        <v>10</v>
      </c>
      <c r="CN26" s="38">
        <v>9</v>
      </c>
      <c r="CO26" s="38">
        <f t="shared" si="91"/>
        <v>19</v>
      </c>
      <c r="CP26" s="39">
        <f t="shared" si="92"/>
        <v>229</v>
      </c>
      <c r="CQ26" s="44">
        <f t="shared" si="93"/>
        <v>707</v>
      </c>
      <c r="CR26" s="37">
        <v>1</v>
      </c>
      <c r="CS26" s="38">
        <v>1</v>
      </c>
      <c r="CT26" s="38">
        <f t="shared" si="94"/>
        <v>2</v>
      </c>
      <c r="CU26" s="44">
        <f t="shared" si="1"/>
        <v>709</v>
      </c>
      <c r="CV26" s="37">
        <v>3</v>
      </c>
      <c r="CW26" s="38">
        <v>2</v>
      </c>
      <c r="CX26" s="38">
        <f t="shared" si="95"/>
        <v>5</v>
      </c>
      <c r="CY26" s="39">
        <f t="shared" si="2"/>
        <v>7</v>
      </c>
      <c r="CZ26" s="44">
        <f t="shared" si="96"/>
        <v>714</v>
      </c>
      <c r="DA26" s="37">
        <v>7</v>
      </c>
      <c r="DB26" s="38"/>
      <c r="DC26" s="38">
        <f t="shared" si="97"/>
        <v>7</v>
      </c>
      <c r="DD26" s="39">
        <f t="shared" si="3"/>
        <v>14</v>
      </c>
      <c r="DE26" s="44">
        <f t="shared" si="98"/>
        <v>721</v>
      </c>
      <c r="DF26" s="37">
        <v>2</v>
      </c>
      <c r="DG26" s="38">
        <v>64</v>
      </c>
      <c r="DH26" s="38">
        <f t="shared" si="99"/>
        <v>66</v>
      </c>
      <c r="DI26" s="39">
        <f t="shared" si="4"/>
        <v>80</v>
      </c>
      <c r="DJ26" s="44">
        <f t="shared" si="100"/>
        <v>787</v>
      </c>
      <c r="DK26" s="37">
        <v>38</v>
      </c>
      <c r="DL26" s="38">
        <v>57</v>
      </c>
      <c r="DM26" s="38">
        <f t="shared" si="101"/>
        <v>95</v>
      </c>
      <c r="DN26" s="39">
        <f t="shared" si="5"/>
        <v>175</v>
      </c>
      <c r="DO26" s="44">
        <f t="shared" si="102"/>
        <v>882</v>
      </c>
      <c r="DP26" s="37">
        <v>44</v>
      </c>
      <c r="DQ26" s="38">
        <v>858</v>
      </c>
      <c r="DR26" s="38">
        <f t="shared" si="103"/>
        <v>902</v>
      </c>
      <c r="DS26" s="39">
        <f t="shared" si="6"/>
        <v>1077</v>
      </c>
      <c r="DT26" s="44">
        <f t="shared" si="104"/>
        <v>1784</v>
      </c>
      <c r="DU26" s="37">
        <v>6</v>
      </c>
      <c r="DV26" s="38"/>
      <c r="DW26" s="38">
        <f t="shared" si="105"/>
        <v>6</v>
      </c>
      <c r="DX26" s="39">
        <f t="shared" si="7"/>
        <v>1083</v>
      </c>
      <c r="DY26" s="44">
        <f t="shared" si="106"/>
        <v>1790</v>
      </c>
      <c r="DZ26" s="37">
        <v>13</v>
      </c>
      <c r="EA26" s="38"/>
      <c r="EB26" s="38">
        <f t="shared" si="107"/>
        <v>13</v>
      </c>
      <c r="EC26" s="39">
        <f t="shared" si="8"/>
        <v>1096</v>
      </c>
      <c r="ED26" s="44">
        <f t="shared" si="108"/>
        <v>1803</v>
      </c>
      <c r="EE26" s="37">
        <v>54</v>
      </c>
      <c r="EF26" s="38"/>
      <c r="EG26" s="38">
        <f t="shared" si="109"/>
        <v>54</v>
      </c>
      <c r="EH26" s="39">
        <f t="shared" si="9"/>
        <v>1150</v>
      </c>
      <c r="EI26" s="44">
        <f t="shared" si="110"/>
        <v>1857</v>
      </c>
      <c r="EJ26" s="37">
        <v>42</v>
      </c>
      <c r="EK26" s="38">
        <v>71</v>
      </c>
      <c r="EL26" s="38">
        <f t="shared" si="111"/>
        <v>113</v>
      </c>
      <c r="EM26" s="39">
        <f t="shared" si="10"/>
        <v>1263</v>
      </c>
      <c r="EN26" s="44">
        <f t="shared" si="112"/>
        <v>1970</v>
      </c>
      <c r="EO26" s="37">
        <v>18</v>
      </c>
      <c r="EP26" s="38">
        <v>63</v>
      </c>
      <c r="EQ26" s="38">
        <f t="shared" si="113"/>
        <v>81</v>
      </c>
      <c r="ER26" s="39">
        <f t="shared" si="11"/>
        <v>1344</v>
      </c>
      <c r="ES26" s="44">
        <f t="shared" si="114"/>
        <v>2051</v>
      </c>
      <c r="ET26" s="37">
        <v>23</v>
      </c>
      <c r="EU26" s="38">
        <v>35</v>
      </c>
      <c r="EV26" s="38">
        <f t="shared" si="115"/>
        <v>58</v>
      </c>
      <c r="EW26" s="39">
        <f t="shared" si="116"/>
        <v>1402</v>
      </c>
      <c r="EX26" s="44">
        <f t="shared" si="117"/>
        <v>2109</v>
      </c>
      <c r="EY26" s="21">
        <v>4</v>
      </c>
      <c r="EZ26" s="22">
        <v>448</v>
      </c>
      <c r="FA26" s="38">
        <f t="shared" si="118"/>
        <v>452</v>
      </c>
      <c r="FB26" s="44">
        <f t="shared" si="12"/>
        <v>2561</v>
      </c>
      <c r="FC26" s="37">
        <v>19</v>
      </c>
      <c r="FD26" s="38">
        <v>69</v>
      </c>
      <c r="FE26" s="38">
        <f t="shared" si="119"/>
        <v>88</v>
      </c>
      <c r="FF26" s="36">
        <f t="shared" si="13"/>
        <v>540</v>
      </c>
      <c r="FG26" s="44">
        <f t="shared" si="120"/>
        <v>2649</v>
      </c>
      <c r="FH26" s="37">
        <v>4</v>
      </c>
      <c r="FI26" s="38">
        <v>150</v>
      </c>
      <c r="FJ26" s="38">
        <f t="shared" si="14"/>
        <v>154</v>
      </c>
      <c r="FK26" s="36">
        <f t="shared" si="15"/>
        <v>694</v>
      </c>
      <c r="FL26" s="44">
        <f t="shared" si="121"/>
        <v>2803</v>
      </c>
      <c r="FM26" s="21">
        <v>99</v>
      </c>
      <c r="FN26" s="22">
        <v>200</v>
      </c>
      <c r="FO26" s="38">
        <f t="shared" si="16"/>
        <v>299</v>
      </c>
      <c r="FP26" s="36">
        <f t="shared" si="17"/>
        <v>993</v>
      </c>
      <c r="FQ26" s="44">
        <f t="shared" si="122"/>
        <v>3102</v>
      </c>
      <c r="FR26" s="21"/>
      <c r="FS26" s="22"/>
      <c r="FT26" s="38" t="str">
        <f t="shared" si="18"/>
        <v>-</v>
      </c>
      <c r="FU26" s="36">
        <f t="shared" si="19"/>
        <v>993</v>
      </c>
      <c r="FV26" s="44">
        <f t="shared" si="123"/>
        <v>3102</v>
      </c>
      <c r="FW26" s="21">
        <v>50</v>
      </c>
      <c r="FX26" s="22">
        <v>69</v>
      </c>
      <c r="FY26" s="38">
        <f t="shared" si="20"/>
        <v>119</v>
      </c>
      <c r="FZ26" s="36">
        <f t="shared" si="21"/>
        <v>1112</v>
      </c>
      <c r="GA26" s="44">
        <f t="shared" si="124"/>
        <v>3221</v>
      </c>
      <c r="GB26" s="21">
        <v>2</v>
      </c>
      <c r="GC26" s="22">
        <v>11</v>
      </c>
      <c r="GD26" s="38">
        <f t="shared" si="22"/>
        <v>13</v>
      </c>
      <c r="GE26" s="36">
        <f t="shared" si="23"/>
        <v>1125</v>
      </c>
      <c r="GF26" s="44">
        <f t="shared" si="125"/>
        <v>3234</v>
      </c>
      <c r="GG26" s="21">
        <v>13</v>
      </c>
      <c r="GH26" s="22">
        <v>4</v>
      </c>
      <c r="GI26" s="38">
        <f t="shared" si="24"/>
        <v>17</v>
      </c>
      <c r="GJ26" s="36">
        <f t="shared" si="25"/>
        <v>1142</v>
      </c>
      <c r="GK26" s="44">
        <f t="shared" si="126"/>
        <v>3251</v>
      </c>
      <c r="GL26" s="21">
        <v>23</v>
      </c>
      <c r="GM26" s="22">
        <v>78</v>
      </c>
      <c r="GN26" s="38">
        <f t="shared" si="26"/>
        <v>101</v>
      </c>
      <c r="GO26" s="36">
        <f t="shared" si="27"/>
        <v>1243</v>
      </c>
      <c r="GP26" s="44">
        <f t="shared" si="127"/>
        <v>3352</v>
      </c>
      <c r="GQ26" s="21">
        <v>71</v>
      </c>
      <c r="GR26" s="22">
        <v>26</v>
      </c>
      <c r="GS26" s="38">
        <f t="shared" si="28"/>
        <v>97</v>
      </c>
      <c r="GT26" s="36">
        <f t="shared" si="29"/>
        <v>1340</v>
      </c>
      <c r="GU26" s="44">
        <f t="shared" si="128"/>
        <v>3449</v>
      </c>
      <c r="GV26" s="21">
        <v>68</v>
      </c>
      <c r="GW26" s="22">
        <v>8</v>
      </c>
      <c r="GX26" s="38">
        <f t="shared" si="30"/>
        <v>76</v>
      </c>
      <c r="GY26" s="36">
        <f t="shared" si="31"/>
        <v>1416</v>
      </c>
      <c r="GZ26" s="44">
        <f t="shared" si="129"/>
        <v>3525</v>
      </c>
      <c r="HA26" s="21"/>
      <c r="HB26" s="22">
        <v>34</v>
      </c>
      <c r="HC26" s="38">
        <f t="shared" si="32"/>
        <v>34</v>
      </c>
      <c r="HD26" s="36">
        <f t="shared" si="33"/>
        <v>1450</v>
      </c>
      <c r="HE26" s="44">
        <f t="shared" si="130"/>
        <v>3559</v>
      </c>
      <c r="HF26" s="21">
        <v>27</v>
      </c>
      <c r="HG26" s="22"/>
      <c r="HH26" s="38">
        <f t="shared" si="34"/>
        <v>27</v>
      </c>
      <c r="HI26" s="44">
        <f t="shared" si="131"/>
        <v>3586</v>
      </c>
      <c r="HJ26" s="21">
        <v>9</v>
      </c>
      <c r="HK26" s="22">
        <v>18</v>
      </c>
      <c r="HL26" s="38">
        <f t="shared" si="35"/>
        <v>27</v>
      </c>
      <c r="HM26" s="36">
        <f t="shared" si="36"/>
        <v>54</v>
      </c>
      <c r="HN26" s="44">
        <f t="shared" si="132"/>
        <v>3613</v>
      </c>
      <c r="HO26" s="21">
        <v>1</v>
      </c>
      <c r="HP26" s="22">
        <v>11</v>
      </c>
      <c r="HQ26" s="38">
        <f t="shared" si="37"/>
        <v>12</v>
      </c>
      <c r="HR26" s="36">
        <f t="shared" si="38"/>
        <v>66</v>
      </c>
      <c r="HS26" s="44">
        <f t="shared" si="133"/>
        <v>3625</v>
      </c>
      <c r="HT26" s="21">
        <v>2</v>
      </c>
      <c r="HU26" s="22">
        <v>4</v>
      </c>
      <c r="HV26" s="38">
        <f t="shared" si="39"/>
        <v>6</v>
      </c>
      <c r="HW26" s="36">
        <f t="shared" si="40"/>
        <v>72</v>
      </c>
      <c r="HX26" s="44">
        <f t="shared" si="134"/>
        <v>3631</v>
      </c>
      <c r="HY26" s="21">
        <v>39</v>
      </c>
      <c r="HZ26" s="22">
        <v>1</v>
      </c>
      <c r="IA26" s="38">
        <f t="shared" si="41"/>
        <v>40</v>
      </c>
      <c r="IB26" s="36">
        <f t="shared" si="42"/>
        <v>112</v>
      </c>
      <c r="IC26" s="44">
        <f t="shared" si="135"/>
        <v>3671</v>
      </c>
    </row>
    <row r="27" spans="2:237" ht="15" thickBot="1" x14ac:dyDescent="0.3">
      <c r="B27" s="24" t="s">
        <v>96</v>
      </c>
      <c r="C27" s="25">
        <v>9</v>
      </c>
      <c r="D27" s="26">
        <v>1752</v>
      </c>
      <c r="E27" s="31">
        <v>1761</v>
      </c>
      <c r="F27" s="27">
        <f t="shared" ref="F27:AG27" si="137">SUM(F7:F26)</f>
        <v>0.17609999999999998</v>
      </c>
      <c r="G27" s="25">
        <f t="shared" si="137"/>
        <v>60</v>
      </c>
      <c r="H27" s="26">
        <f t="shared" si="137"/>
        <v>2136</v>
      </c>
      <c r="I27" s="31">
        <f t="shared" si="137"/>
        <v>2196</v>
      </c>
      <c r="J27" s="28">
        <f>SUM(J7:J26)</f>
        <v>3957</v>
      </c>
      <c r="K27" s="27">
        <f t="shared" si="137"/>
        <v>0.3957</v>
      </c>
      <c r="L27" s="25">
        <f t="shared" si="137"/>
        <v>4</v>
      </c>
      <c r="M27" s="26">
        <f t="shared" si="137"/>
        <v>138</v>
      </c>
      <c r="N27" s="31">
        <f t="shared" si="137"/>
        <v>142</v>
      </c>
      <c r="O27" s="28">
        <f>SUM(O7:O26)</f>
        <v>4099</v>
      </c>
      <c r="P27" s="27">
        <f t="shared" si="137"/>
        <v>0.40989999999999999</v>
      </c>
      <c r="Q27" s="25">
        <f t="shared" si="137"/>
        <v>16</v>
      </c>
      <c r="R27" s="26">
        <f t="shared" si="137"/>
        <v>331</v>
      </c>
      <c r="S27" s="31">
        <f t="shared" si="137"/>
        <v>347</v>
      </c>
      <c r="T27" s="28">
        <f>SUM(T7:T26)</f>
        <v>4446</v>
      </c>
      <c r="U27" s="27">
        <f t="shared" si="137"/>
        <v>0.4446</v>
      </c>
      <c r="V27" s="25">
        <f t="shared" si="137"/>
        <v>137</v>
      </c>
      <c r="W27" s="26">
        <f t="shared" si="137"/>
        <v>626</v>
      </c>
      <c r="X27" s="31">
        <f t="shared" si="137"/>
        <v>763</v>
      </c>
      <c r="Y27" s="28">
        <f>SUM(Y7:Y26)</f>
        <v>5209</v>
      </c>
      <c r="Z27" s="27">
        <f t="shared" si="137"/>
        <v>0.52089999999999992</v>
      </c>
      <c r="AA27" s="25">
        <f t="shared" si="137"/>
        <v>139</v>
      </c>
      <c r="AB27" s="26">
        <f t="shared" si="137"/>
        <v>694</v>
      </c>
      <c r="AC27" s="31">
        <f t="shared" si="137"/>
        <v>833</v>
      </c>
      <c r="AD27" s="28">
        <f>SUM(AD7:AD26)</f>
        <v>6042</v>
      </c>
      <c r="AE27" s="27">
        <f t="shared" si="137"/>
        <v>0.60420000000000007</v>
      </c>
      <c r="AF27" s="25">
        <f t="shared" si="137"/>
        <v>108</v>
      </c>
      <c r="AG27" s="26">
        <f t="shared" si="137"/>
        <v>1926</v>
      </c>
      <c r="AH27" s="31">
        <f t="shared" ref="AH27" si="138">SUM(AH7:AH26)</f>
        <v>2034</v>
      </c>
      <c r="AI27" s="28">
        <f>SUM(AI7:AI26)</f>
        <v>8076</v>
      </c>
      <c r="AJ27" s="27">
        <f t="shared" ref="AJ27" si="139">SUM(AJ7:AJ26)</f>
        <v>0.80759999999999998</v>
      </c>
      <c r="AK27" s="40">
        <f t="shared" ref="AK27:AL27" si="140">SUM(AK7:AK26)</f>
        <v>58</v>
      </c>
      <c r="AL27" s="41">
        <f t="shared" si="140"/>
        <v>1266</v>
      </c>
      <c r="AM27" s="62">
        <f t="shared" ref="AM27" si="141">SUM(AM7:AM26)</f>
        <v>1324</v>
      </c>
      <c r="AN27" s="63">
        <f t="shared" ref="AN27" si="142">SUM(AN7:AN26)</f>
        <v>10000</v>
      </c>
      <c r="AO27" s="40">
        <f t="shared" ref="AO27:AP27" si="143">SUM(AO7:AO26)</f>
        <v>56</v>
      </c>
      <c r="AP27" s="41">
        <f t="shared" si="143"/>
        <v>1732</v>
      </c>
      <c r="AQ27" s="42">
        <f t="shared" ref="AQ27" si="144">SUM(AQ7:AQ26)</f>
        <v>1788</v>
      </c>
      <c r="AR27" s="62">
        <f>AM27+AQ29</f>
        <v>3712</v>
      </c>
      <c r="AS27" s="63">
        <f>SUM(AS7:AS26)</f>
        <v>11788</v>
      </c>
      <c r="AT27" s="40">
        <f t="shared" ref="AT27:AV27" si="145">SUM(AT7:AT26)</f>
        <v>49</v>
      </c>
      <c r="AU27" s="41">
        <f t="shared" si="145"/>
        <v>2463</v>
      </c>
      <c r="AV27" s="42">
        <f t="shared" si="145"/>
        <v>2512</v>
      </c>
      <c r="AW27" s="62">
        <f>AR27+AV27</f>
        <v>6224</v>
      </c>
      <c r="AX27" s="63">
        <f>SUM(AX7:AX26)</f>
        <v>14300</v>
      </c>
      <c r="AY27" s="40">
        <f t="shared" ref="AY27:BA27" si="146">SUM(AY7:AY26)</f>
        <v>61</v>
      </c>
      <c r="AZ27" s="41">
        <f t="shared" si="146"/>
        <v>1543</v>
      </c>
      <c r="BA27" s="42">
        <f t="shared" si="146"/>
        <v>1604</v>
      </c>
      <c r="BB27" s="62">
        <f>AW27+BA27</f>
        <v>7828</v>
      </c>
      <c r="BC27" s="63">
        <f>SUM(BC7:BC26)</f>
        <v>15904</v>
      </c>
      <c r="BD27" s="40">
        <f t="shared" ref="BD27:BF27" si="147">SUM(BD7:BD26)</f>
        <v>34</v>
      </c>
      <c r="BE27" s="41">
        <f t="shared" si="147"/>
        <v>1939</v>
      </c>
      <c r="BF27" s="42">
        <f t="shared" si="147"/>
        <v>1973</v>
      </c>
      <c r="BG27" s="62">
        <f>BB27+BF27</f>
        <v>9801</v>
      </c>
      <c r="BH27" s="63">
        <f>SUM(BH7:BH26)</f>
        <v>17877</v>
      </c>
      <c r="BI27" s="40">
        <f t="shared" ref="BI27:BK27" si="148">SUM(BI7:BI26)</f>
        <v>156</v>
      </c>
      <c r="BJ27" s="41">
        <f t="shared" si="148"/>
        <v>2438</v>
      </c>
      <c r="BK27" s="42">
        <f t="shared" si="148"/>
        <v>2594</v>
      </c>
      <c r="BL27" s="62">
        <f>BG27+BK27</f>
        <v>12395</v>
      </c>
      <c r="BM27" s="63">
        <f>SUM(BM7:BM26)</f>
        <v>20471</v>
      </c>
      <c r="BN27" s="40">
        <f t="shared" ref="BN27:BP27" si="149">SUM(BN7:BN26)</f>
        <v>65</v>
      </c>
      <c r="BO27" s="41">
        <f t="shared" si="149"/>
        <v>2008</v>
      </c>
      <c r="BP27" s="42">
        <f t="shared" si="149"/>
        <v>2073</v>
      </c>
      <c r="BQ27" s="62">
        <f>BL27+BP27</f>
        <v>14468</v>
      </c>
      <c r="BR27" s="63">
        <f>SUM(BR7:BR26)</f>
        <v>22544</v>
      </c>
      <c r="BS27" s="40">
        <f t="shared" ref="BS27:BU27" si="150">SUM(BS7:BS26)</f>
        <v>52</v>
      </c>
      <c r="BT27" s="41">
        <f t="shared" si="150"/>
        <v>1581</v>
      </c>
      <c r="BU27" s="42">
        <f t="shared" si="150"/>
        <v>1633</v>
      </c>
      <c r="BV27" s="62">
        <f>BQ27+BU27</f>
        <v>16101</v>
      </c>
      <c r="BW27" s="63">
        <f>SUM(BW7:BW26)</f>
        <v>24177</v>
      </c>
      <c r="BX27" s="40">
        <f t="shared" ref="BX27:BZ27" si="151">SUM(BX7:BX26)</f>
        <v>413</v>
      </c>
      <c r="BY27" s="41">
        <f t="shared" si="151"/>
        <v>4922</v>
      </c>
      <c r="BZ27" s="42">
        <f t="shared" si="151"/>
        <v>5335</v>
      </c>
      <c r="CA27" s="62">
        <f>BV27+BZ27</f>
        <v>21436</v>
      </c>
      <c r="CB27" s="63">
        <f>SUM(CB7:CB26)</f>
        <v>29512</v>
      </c>
      <c r="CC27" s="40">
        <f t="shared" ref="CC27:CE27" si="152">SUM(CC7:CC26)</f>
        <v>91</v>
      </c>
      <c r="CD27" s="41">
        <f t="shared" si="152"/>
        <v>1670</v>
      </c>
      <c r="CE27" s="42">
        <f t="shared" si="152"/>
        <v>1761</v>
      </c>
      <c r="CF27" s="62">
        <f>CA27+CE27</f>
        <v>23197</v>
      </c>
      <c r="CG27" s="63">
        <f>SUM(CG7:CG26)</f>
        <v>31273</v>
      </c>
      <c r="CH27" s="40">
        <f t="shared" ref="CH27:CJ27" si="153">SUM(CH7:CH26)</f>
        <v>286</v>
      </c>
      <c r="CI27" s="41">
        <f t="shared" si="153"/>
        <v>2998</v>
      </c>
      <c r="CJ27" s="42">
        <f t="shared" si="153"/>
        <v>3284</v>
      </c>
      <c r="CK27" s="62">
        <f>CF27+CJ27</f>
        <v>26481</v>
      </c>
      <c r="CL27" s="63">
        <f>SUM(CL7:CL26)</f>
        <v>34557</v>
      </c>
      <c r="CM27" s="40">
        <f t="shared" ref="CM27:CO27" si="154">SUM(CM7:CM26)</f>
        <v>277</v>
      </c>
      <c r="CN27" s="41">
        <f t="shared" si="154"/>
        <v>1679</v>
      </c>
      <c r="CO27" s="42">
        <f t="shared" si="154"/>
        <v>1956</v>
      </c>
      <c r="CP27" s="62">
        <f>CK27+CO27</f>
        <v>28437</v>
      </c>
      <c r="CQ27" s="63">
        <f>SUM(CQ7:CQ26)</f>
        <v>36513</v>
      </c>
      <c r="CR27" s="40">
        <f t="shared" ref="CR27:CT27" si="155">SUM(CR7:CR26)</f>
        <v>159</v>
      </c>
      <c r="CS27" s="41">
        <f t="shared" si="155"/>
        <v>3059</v>
      </c>
      <c r="CT27" s="42">
        <f t="shared" si="155"/>
        <v>3218</v>
      </c>
      <c r="CU27" s="63">
        <f>SUM(CU7:CU26)</f>
        <v>39731</v>
      </c>
      <c r="CV27" s="40">
        <f t="shared" ref="CV27:CX27" si="156">SUM(CV7:CV26)</f>
        <v>113</v>
      </c>
      <c r="CW27" s="41">
        <f t="shared" si="156"/>
        <v>3522</v>
      </c>
      <c r="CX27" s="42">
        <f t="shared" si="156"/>
        <v>3635</v>
      </c>
      <c r="CY27" s="62">
        <f>CT27+CX27</f>
        <v>6853</v>
      </c>
      <c r="CZ27" s="63">
        <f>SUM(CZ7:CZ26)</f>
        <v>43366</v>
      </c>
      <c r="DA27" s="40">
        <f t="shared" ref="DA27:DC27" si="157">SUM(DA7:DA26)</f>
        <v>218</v>
      </c>
      <c r="DB27" s="41">
        <f t="shared" si="157"/>
        <v>2649</v>
      </c>
      <c r="DC27" s="42">
        <f t="shared" si="157"/>
        <v>2867</v>
      </c>
      <c r="DD27" s="62">
        <f>CY27+DC27</f>
        <v>9720</v>
      </c>
      <c r="DE27" s="63">
        <f>SUM(DE7:DE26)</f>
        <v>46233</v>
      </c>
      <c r="DF27" s="40">
        <f t="shared" ref="DF27:DH27" si="158">SUM(DF7:DF26)</f>
        <v>182</v>
      </c>
      <c r="DG27" s="41">
        <f t="shared" si="158"/>
        <v>1236</v>
      </c>
      <c r="DH27" s="42">
        <f t="shared" si="158"/>
        <v>1418</v>
      </c>
      <c r="DI27" s="62">
        <f>DD27+DH27</f>
        <v>11138</v>
      </c>
      <c r="DJ27" s="63">
        <f>SUM(DJ7:DJ26)</f>
        <v>47651</v>
      </c>
      <c r="DK27" s="40">
        <f t="shared" ref="DK27:DM27" si="159">SUM(DK7:DK26)</f>
        <v>199</v>
      </c>
      <c r="DL27" s="41">
        <f t="shared" si="159"/>
        <v>4208</v>
      </c>
      <c r="DM27" s="42">
        <f t="shared" si="159"/>
        <v>4407</v>
      </c>
      <c r="DN27" s="62">
        <f>DI27+DM27</f>
        <v>15545</v>
      </c>
      <c r="DO27" s="63">
        <f>SUM(DO7:DO26)</f>
        <v>52058</v>
      </c>
      <c r="DP27" s="40">
        <f t="shared" ref="DP27:DR27" si="160">SUM(DP7:DP26)</f>
        <v>581</v>
      </c>
      <c r="DQ27" s="41">
        <f t="shared" si="160"/>
        <v>20166</v>
      </c>
      <c r="DR27" s="42">
        <f t="shared" si="160"/>
        <v>20747</v>
      </c>
      <c r="DS27" s="62">
        <f>DN27+DR27</f>
        <v>36292</v>
      </c>
      <c r="DT27" s="63">
        <f>SUM(DT7:DT26)</f>
        <v>72805</v>
      </c>
      <c r="DU27" s="40">
        <f t="shared" ref="DU27:DW27" si="161">SUM(DU7:DU26)</f>
        <v>57</v>
      </c>
      <c r="DV27" s="41">
        <f t="shared" si="161"/>
        <v>0</v>
      </c>
      <c r="DW27" s="42">
        <f t="shared" si="161"/>
        <v>57</v>
      </c>
      <c r="DX27" s="62">
        <f>DS27+DW27</f>
        <v>36349</v>
      </c>
      <c r="DY27" s="63">
        <f>SUM(DY7:DY26)</f>
        <v>72862</v>
      </c>
      <c r="DZ27" s="40">
        <f t="shared" ref="DZ27:EB27" si="162">SUM(DZ7:DZ26)</f>
        <v>154</v>
      </c>
      <c r="EA27" s="41">
        <f t="shared" si="162"/>
        <v>0</v>
      </c>
      <c r="EB27" s="42">
        <f t="shared" si="162"/>
        <v>154</v>
      </c>
      <c r="EC27" s="62">
        <f>DX27+EB27</f>
        <v>36503</v>
      </c>
      <c r="ED27" s="63">
        <f>SUM(ED7:ED26)</f>
        <v>73016</v>
      </c>
      <c r="EE27" s="40">
        <f t="shared" ref="EE27:EG27" si="163">SUM(EE7:EE26)</f>
        <v>171</v>
      </c>
      <c r="EF27" s="41">
        <f t="shared" si="163"/>
        <v>0</v>
      </c>
      <c r="EG27" s="42">
        <f t="shared" si="163"/>
        <v>171</v>
      </c>
      <c r="EH27" s="62">
        <f>EC27+EG27</f>
        <v>36674</v>
      </c>
      <c r="EI27" s="63">
        <f>SUM(EI7:EI26)</f>
        <v>73187</v>
      </c>
      <c r="EJ27" s="40">
        <f t="shared" ref="EJ27:EL27" si="164">SUM(EJ7:EJ26)</f>
        <v>214</v>
      </c>
      <c r="EK27" s="41">
        <f t="shared" si="164"/>
        <v>2900</v>
      </c>
      <c r="EL27" s="42">
        <f t="shared" si="164"/>
        <v>3114</v>
      </c>
      <c r="EM27" s="62">
        <f>EH27+EL27</f>
        <v>39788</v>
      </c>
      <c r="EN27" s="63">
        <f>SUM(EN7:EN26)</f>
        <v>76301</v>
      </c>
      <c r="EO27" s="40">
        <f t="shared" ref="EO27:EQ27" si="165">SUM(EO7:EO26)</f>
        <v>175</v>
      </c>
      <c r="EP27" s="41">
        <f t="shared" si="165"/>
        <v>2031</v>
      </c>
      <c r="EQ27" s="42">
        <f t="shared" si="165"/>
        <v>2206</v>
      </c>
      <c r="ER27" s="62">
        <f>EM27+EQ27</f>
        <v>41994</v>
      </c>
      <c r="ES27" s="63">
        <f>SUM(ES7:ES26)</f>
        <v>78507</v>
      </c>
      <c r="ET27" s="40">
        <f t="shared" ref="ET27:EV27" si="166">SUM(ET7:ET26)</f>
        <v>99</v>
      </c>
      <c r="EU27" s="41">
        <f t="shared" si="166"/>
        <v>2868</v>
      </c>
      <c r="EV27" s="42">
        <f t="shared" si="166"/>
        <v>2967</v>
      </c>
      <c r="EW27" s="62">
        <f>ER27+EV27</f>
        <v>44961</v>
      </c>
      <c r="EX27" s="63">
        <f>SUM(EX7:EX26)</f>
        <v>81474</v>
      </c>
      <c r="EY27" s="40">
        <f t="shared" ref="EY27:FA27" si="167">SUM(EY7:EY26)</f>
        <v>64</v>
      </c>
      <c r="EZ27" s="41">
        <f t="shared" si="167"/>
        <v>3861</v>
      </c>
      <c r="FA27" s="42">
        <f t="shared" si="167"/>
        <v>3925</v>
      </c>
      <c r="FB27" s="63">
        <f>SUM(FB7:FB26)</f>
        <v>85399</v>
      </c>
      <c r="FC27" s="40">
        <f t="shared" ref="FC27:FE27" si="168">SUM(FC7:FC26)</f>
        <v>118</v>
      </c>
      <c r="FD27" s="41">
        <f t="shared" si="168"/>
        <v>3066</v>
      </c>
      <c r="FE27" s="42">
        <f t="shared" si="168"/>
        <v>3184</v>
      </c>
      <c r="FF27" s="62">
        <f>FA27+FE27</f>
        <v>7109</v>
      </c>
      <c r="FG27" s="63">
        <f>SUM(FG7:FG26)</f>
        <v>88583</v>
      </c>
      <c r="FH27" s="40">
        <f t="shared" ref="FH27:FJ27" si="169">SUM(FH7:FH26)</f>
        <v>105</v>
      </c>
      <c r="FI27" s="41">
        <f t="shared" si="169"/>
        <v>2151</v>
      </c>
      <c r="FJ27" s="42">
        <f t="shared" si="169"/>
        <v>2256</v>
      </c>
      <c r="FK27" s="62">
        <f>FF27+FJ27</f>
        <v>9365</v>
      </c>
      <c r="FL27" s="63">
        <f>SUM(FL7:FL26)</f>
        <v>90839</v>
      </c>
      <c r="FM27" s="40">
        <f t="shared" ref="FM27:FO27" si="170">SUM(FM7:FM26)</f>
        <v>173</v>
      </c>
      <c r="FN27" s="41">
        <f t="shared" si="170"/>
        <v>2986</v>
      </c>
      <c r="FO27" s="42">
        <f t="shared" si="170"/>
        <v>3159</v>
      </c>
      <c r="FP27" s="62">
        <f>FK27+FO27</f>
        <v>12524</v>
      </c>
      <c r="FQ27" s="63">
        <f>SUM(FQ7:FQ26)</f>
        <v>93998</v>
      </c>
      <c r="FR27" s="40">
        <f t="shared" ref="FR27:FT27" si="171">SUM(FR7:FR26)</f>
        <v>15</v>
      </c>
      <c r="FS27" s="41">
        <f t="shared" si="171"/>
        <v>892</v>
      </c>
      <c r="FT27" s="42">
        <f t="shared" si="171"/>
        <v>907</v>
      </c>
      <c r="FU27" s="62">
        <f>FP27+FT27</f>
        <v>13431</v>
      </c>
      <c r="FV27" s="63">
        <f>SUM(FV7:FV26)</f>
        <v>94905</v>
      </c>
      <c r="FW27" s="40">
        <f t="shared" ref="FW27:FY27" si="172">SUM(FW7:FW26)</f>
        <v>285</v>
      </c>
      <c r="FX27" s="41">
        <f t="shared" si="172"/>
        <v>583</v>
      </c>
      <c r="FY27" s="42">
        <f t="shared" si="172"/>
        <v>868</v>
      </c>
      <c r="FZ27" s="62">
        <f>FU27+FY27</f>
        <v>14299</v>
      </c>
      <c r="GA27" s="63">
        <f>SUM(GA7:GA26)</f>
        <v>95773</v>
      </c>
      <c r="GB27" s="40">
        <f t="shared" ref="GB27:GD27" si="173">SUM(GB7:GB26)</f>
        <v>272</v>
      </c>
      <c r="GC27" s="41">
        <f t="shared" si="173"/>
        <v>200</v>
      </c>
      <c r="GD27" s="42">
        <f t="shared" si="173"/>
        <v>472</v>
      </c>
      <c r="GE27" s="62">
        <f>FZ27+GD27</f>
        <v>14771</v>
      </c>
      <c r="GF27" s="63">
        <f>SUM(GF7:GF26)</f>
        <v>96245</v>
      </c>
      <c r="GG27" s="40">
        <f t="shared" ref="GG27:GI27" si="174">SUM(GG7:GG26)</f>
        <v>406</v>
      </c>
      <c r="GH27" s="41">
        <f t="shared" si="174"/>
        <v>213</v>
      </c>
      <c r="GI27" s="42">
        <f t="shared" si="174"/>
        <v>619</v>
      </c>
      <c r="GJ27" s="62">
        <f>GE27+GI27</f>
        <v>15390</v>
      </c>
      <c r="GK27" s="63">
        <f>SUM(GK7:GK26)</f>
        <v>96864</v>
      </c>
      <c r="GL27" s="40">
        <f t="shared" ref="GL27:GN27" si="175">SUM(GL7:GL26)</f>
        <v>245</v>
      </c>
      <c r="GM27" s="41">
        <f t="shared" si="175"/>
        <v>377</v>
      </c>
      <c r="GN27" s="42">
        <f t="shared" si="175"/>
        <v>622</v>
      </c>
      <c r="GO27" s="62">
        <f>GJ27+GN27</f>
        <v>16012</v>
      </c>
      <c r="GP27" s="63">
        <f>SUM(GP7:GP26)</f>
        <v>97486</v>
      </c>
      <c r="GQ27" s="40">
        <f t="shared" ref="GQ27:GS27" si="176">SUM(GQ7:GQ26)</f>
        <v>274</v>
      </c>
      <c r="GR27" s="41">
        <f t="shared" si="176"/>
        <v>188</v>
      </c>
      <c r="GS27" s="42">
        <f t="shared" si="176"/>
        <v>462</v>
      </c>
      <c r="GT27" s="62">
        <f>GO27+GS27</f>
        <v>16474</v>
      </c>
      <c r="GU27" s="63">
        <f>SUM(GU7:GU26)</f>
        <v>97948</v>
      </c>
      <c r="GV27" s="40">
        <f t="shared" ref="GV27:GX27" si="177">SUM(GV7:GV26)</f>
        <v>334</v>
      </c>
      <c r="GW27" s="41">
        <f t="shared" si="177"/>
        <v>740</v>
      </c>
      <c r="GX27" s="42">
        <f t="shared" si="177"/>
        <v>1074</v>
      </c>
      <c r="GY27" s="62">
        <f>GT27+GX27</f>
        <v>17548</v>
      </c>
      <c r="GZ27" s="63">
        <f>SUM(GZ7:GZ26)</f>
        <v>99022</v>
      </c>
      <c r="HA27" s="40">
        <f t="shared" ref="HA27:HC27" si="178">SUM(HA7:HA26)</f>
        <v>30</v>
      </c>
      <c r="HB27" s="41">
        <f t="shared" si="178"/>
        <v>648</v>
      </c>
      <c r="HC27" s="42">
        <f t="shared" si="178"/>
        <v>678</v>
      </c>
      <c r="HD27" s="62">
        <f>GY27+HC27</f>
        <v>18226</v>
      </c>
      <c r="HE27" s="63">
        <f>SUM(HE7:HE26)</f>
        <v>99700</v>
      </c>
      <c r="HF27" s="40">
        <f t="shared" ref="HF27:HH27" si="179">SUM(HF7:HF26)</f>
        <v>322</v>
      </c>
      <c r="HG27" s="41">
        <f t="shared" si="179"/>
        <v>462</v>
      </c>
      <c r="HH27" s="42">
        <f t="shared" si="179"/>
        <v>784</v>
      </c>
      <c r="HI27" s="63">
        <f>SUM(HI7:HI26)</f>
        <v>100484</v>
      </c>
      <c r="HJ27" s="40">
        <f t="shared" ref="HJ27:HL27" si="180">SUM(HJ7:HJ26)</f>
        <v>176</v>
      </c>
      <c r="HK27" s="41">
        <f t="shared" si="180"/>
        <v>893</v>
      </c>
      <c r="HL27" s="42">
        <f t="shared" si="180"/>
        <v>1069</v>
      </c>
      <c r="HM27" s="62">
        <f>HH27+HL27</f>
        <v>1853</v>
      </c>
      <c r="HN27" s="63">
        <f>SUM(HN7:HN26)</f>
        <v>101553</v>
      </c>
      <c r="HO27" s="40">
        <f t="shared" ref="HO27:HQ27" si="181">SUM(HO7:HO26)</f>
        <v>58</v>
      </c>
      <c r="HP27" s="41">
        <f t="shared" si="181"/>
        <v>837</v>
      </c>
      <c r="HQ27" s="42">
        <f t="shared" si="181"/>
        <v>895</v>
      </c>
      <c r="HR27" s="62">
        <f>HM27+HQ27</f>
        <v>2748</v>
      </c>
      <c r="HS27" s="63">
        <f>SUM(HS7:HS26)</f>
        <v>102448</v>
      </c>
      <c r="HT27" s="40">
        <f t="shared" ref="HT27:HV27" si="182">SUM(HT7:HT26)</f>
        <v>41</v>
      </c>
      <c r="HU27" s="41">
        <f t="shared" si="182"/>
        <v>392</v>
      </c>
      <c r="HV27" s="42">
        <f t="shared" si="182"/>
        <v>433</v>
      </c>
      <c r="HW27" s="62">
        <f>HR27+HV27</f>
        <v>3181</v>
      </c>
      <c r="HX27" s="63">
        <f>SUM(HX7:HX26)</f>
        <v>102881</v>
      </c>
      <c r="HY27" s="40">
        <f t="shared" ref="HY27:IA27" si="183">SUM(HY7:HY26)</f>
        <v>193</v>
      </c>
      <c r="HZ27" s="41">
        <f t="shared" si="183"/>
        <v>182</v>
      </c>
      <c r="IA27" s="42">
        <f t="shared" si="183"/>
        <v>375</v>
      </c>
      <c r="IB27" s="62">
        <f>HW27+IA27</f>
        <v>3556</v>
      </c>
      <c r="IC27" s="63">
        <f>SUM(IC7:IC26)</f>
        <v>103256</v>
      </c>
    </row>
    <row r="28" spans="2:237" ht="15" customHeight="1" thickBot="1" x14ac:dyDescent="0.3">
      <c r="B28" s="32"/>
      <c r="C28" s="32"/>
      <c r="D28" s="32"/>
      <c r="E28" s="32"/>
      <c r="F28" s="33"/>
      <c r="G28" s="32"/>
      <c r="H28" s="32"/>
      <c r="I28" s="32"/>
      <c r="J28" s="32"/>
      <c r="K28" s="33"/>
      <c r="L28" s="32"/>
      <c r="M28" s="32"/>
      <c r="N28" s="32"/>
      <c r="O28" s="32"/>
      <c r="P28" s="33"/>
      <c r="Q28" s="32"/>
      <c r="R28" s="32"/>
      <c r="S28" s="32"/>
      <c r="T28" s="32"/>
      <c r="U28" s="33"/>
      <c r="V28" s="32"/>
      <c r="W28" s="32"/>
      <c r="X28" s="32"/>
      <c r="Y28" s="32"/>
      <c r="Z28" s="33"/>
      <c r="AA28" s="32"/>
      <c r="AB28" s="32"/>
      <c r="AC28" s="32"/>
      <c r="AD28" s="32"/>
      <c r="AE28" s="33"/>
      <c r="AF28" s="32"/>
      <c r="AG28" s="32"/>
      <c r="AH28" s="32"/>
      <c r="AI28" s="32"/>
      <c r="AJ28" s="33"/>
      <c r="AK28" s="32"/>
      <c r="AL28" s="32"/>
      <c r="AM28" s="53"/>
      <c r="AN28" s="54"/>
      <c r="AO28" s="83" t="s">
        <v>97</v>
      </c>
      <c r="AP28" s="84"/>
      <c r="AQ28" s="64">
        <v>600</v>
      </c>
      <c r="AR28" s="53"/>
      <c r="AS28" s="54"/>
      <c r="AT28" s="69"/>
      <c r="AU28" s="69"/>
      <c r="AV28" s="78" t="s">
        <v>98</v>
      </c>
      <c r="AW28" s="78"/>
      <c r="AX28" s="54"/>
      <c r="AY28" s="32"/>
      <c r="AZ28" s="32"/>
      <c r="BA28" s="78" t="s">
        <v>98</v>
      </c>
      <c r="BB28" s="78"/>
      <c r="BC28" s="54"/>
      <c r="BD28" s="32"/>
      <c r="BE28" s="32"/>
      <c r="BF28" s="78" t="s">
        <v>98</v>
      </c>
      <c r="BG28" s="78"/>
      <c r="BH28" s="54"/>
      <c r="BI28" s="32"/>
      <c r="BJ28" s="69"/>
      <c r="BK28" s="78" t="s">
        <v>98</v>
      </c>
      <c r="BL28" s="78"/>
      <c r="BM28" s="54"/>
      <c r="BN28" s="32"/>
      <c r="BO28" s="69"/>
      <c r="BP28" s="78" t="s">
        <v>98</v>
      </c>
      <c r="BQ28" s="78"/>
      <c r="BR28" s="54"/>
      <c r="BS28" s="32"/>
      <c r="BT28" s="69"/>
      <c r="BU28" s="78" t="s">
        <v>98</v>
      </c>
      <c r="BV28" s="78"/>
      <c r="BW28" s="54"/>
      <c r="BX28" s="32"/>
      <c r="BY28" s="69"/>
      <c r="BZ28" s="78" t="s">
        <v>98</v>
      </c>
      <c r="CA28" s="78"/>
      <c r="CB28" s="54"/>
      <c r="CC28" s="32"/>
      <c r="CD28" s="69"/>
      <c r="CE28" s="78" t="s">
        <v>98</v>
      </c>
      <c r="CF28" s="78"/>
      <c r="CG28" s="54"/>
      <c r="CH28" s="32"/>
      <c r="CI28" s="69"/>
      <c r="CJ28" s="78" t="s">
        <v>98</v>
      </c>
      <c r="CK28" s="78"/>
      <c r="CL28" s="54"/>
      <c r="CM28" s="32"/>
      <c r="CO28" s="78" t="s">
        <v>98</v>
      </c>
      <c r="CP28" s="78"/>
      <c r="CQ28" s="54"/>
      <c r="CR28" s="69"/>
      <c r="CS28" s="69"/>
      <c r="CT28" s="70"/>
      <c r="CU28" s="54"/>
      <c r="CV28" s="32"/>
      <c r="CW28" s="32"/>
      <c r="CX28" s="32"/>
      <c r="CY28" s="53"/>
      <c r="CZ28" s="54"/>
      <c r="DA28" s="32"/>
      <c r="DB28" s="32"/>
      <c r="DC28" s="32"/>
      <c r="DD28" s="53"/>
      <c r="DE28" s="54"/>
      <c r="DF28" s="32"/>
      <c r="DG28" s="32"/>
      <c r="DH28" s="32"/>
      <c r="DI28" s="53"/>
      <c r="DJ28" s="54"/>
      <c r="DK28" s="32"/>
      <c r="DL28" s="32"/>
      <c r="DM28" s="32"/>
      <c r="DN28" s="53"/>
      <c r="DO28" s="54"/>
      <c r="DP28" s="32"/>
      <c r="DQ28" s="32"/>
      <c r="DR28" s="32"/>
      <c r="DS28" s="53"/>
      <c r="DT28" s="54"/>
    </row>
    <row r="29" spans="2:237" ht="15" customHeight="1" thickBot="1" x14ac:dyDescent="0.3">
      <c r="B29" s="32"/>
      <c r="C29" s="32"/>
      <c r="D29" s="32"/>
      <c r="E29" s="32"/>
      <c r="F29" s="33"/>
      <c r="G29" s="32"/>
      <c r="H29" s="32"/>
      <c r="I29" s="32"/>
      <c r="J29" s="32"/>
      <c r="K29" s="33"/>
      <c r="L29" s="32"/>
      <c r="M29" s="32"/>
      <c r="N29" s="32"/>
      <c r="O29" s="32"/>
      <c r="P29" s="33"/>
      <c r="Q29" s="32"/>
      <c r="R29" s="32"/>
      <c r="S29" s="32"/>
      <c r="T29" s="32"/>
      <c r="U29" s="33"/>
      <c r="V29" s="32"/>
      <c r="W29" s="32"/>
      <c r="X29" s="32"/>
      <c r="Y29" s="32"/>
      <c r="Z29" s="33"/>
      <c r="AA29" s="32"/>
      <c r="AB29" s="32"/>
      <c r="AC29" s="32"/>
      <c r="AD29" s="32"/>
      <c r="AE29" s="33"/>
      <c r="AF29" s="32"/>
      <c r="AG29" s="32"/>
      <c r="AH29" s="32"/>
      <c r="AI29" s="32"/>
      <c r="AJ29" s="33"/>
      <c r="AK29" s="32"/>
      <c r="AL29" s="32"/>
      <c r="AM29" s="53"/>
      <c r="AN29" s="54"/>
      <c r="AO29" s="85" t="s">
        <v>99</v>
      </c>
      <c r="AP29" s="86"/>
      <c r="AQ29" s="65">
        <f>SUM(AQ27:AQ28)</f>
        <v>2388</v>
      </c>
      <c r="AR29" s="53"/>
      <c r="AS29" s="54"/>
      <c r="AT29" s="72" t="s">
        <v>100</v>
      </c>
      <c r="AU29" s="73"/>
      <c r="AV29" s="74"/>
      <c r="AW29" s="50">
        <f>AW27/AU3</f>
        <v>0.26760684495657411</v>
      </c>
      <c r="AX29" s="51">
        <f>AX27/AU2</f>
        <v>0.16067415730337078</v>
      </c>
      <c r="AY29" s="72" t="s">
        <v>100</v>
      </c>
      <c r="AZ29" s="73"/>
      <c r="BA29" s="74"/>
      <c r="BB29" s="50">
        <f>BB27/AZ3</f>
        <v>0.33657236219795339</v>
      </c>
      <c r="BC29" s="51">
        <f>BC27/AZ2</f>
        <v>0.17869662921348314</v>
      </c>
      <c r="BD29" s="72" t="s">
        <v>100</v>
      </c>
      <c r="BE29" s="73"/>
      <c r="BF29" s="74"/>
      <c r="BG29" s="50">
        <f>BG27/BE3</f>
        <v>0.42140338808152034</v>
      </c>
      <c r="BH29" s="51">
        <f>BH27/BE2</f>
        <v>0.20086516853932584</v>
      </c>
      <c r="BI29" s="72" t="s">
        <v>100</v>
      </c>
      <c r="BJ29" s="73"/>
      <c r="BK29" s="74"/>
      <c r="BL29" s="50">
        <f>BL27/BJ3</f>
        <v>0.53293490411901279</v>
      </c>
      <c r="BM29" s="51">
        <f>BM27/BJ2</f>
        <v>0.23001123595505618</v>
      </c>
      <c r="BN29" s="72" t="s">
        <v>100</v>
      </c>
      <c r="BO29" s="73"/>
      <c r="BP29" s="74"/>
      <c r="BQ29" s="50">
        <f>BQ27/BO3</f>
        <v>0.62206552584057095</v>
      </c>
      <c r="BR29" s="51">
        <f>BR27/BO2</f>
        <v>0.25330337078651688</v>
      </c>
      <c r="BS29" s="72" t="s">
        <v>100</v>
      </c>
      <c r="BT29" s="73"/>
      <c r="BU29" s="74"/>
      <c r="BV29" s="50">
        <f>BV27/BT3</f>
        <v>0.69227792587496773</v>
      </c>
      <c r="BW29" s="51">
        <f>BW27/BT2</f>
        <v>0.2716516853932584</v>
      </c>
      <c r="BX29" s="72" t="s">
        <v>100</v>
      </c>
      <c r="BY29" s="73"/>
      <c r="BZ29" s="74"/>
      <c r="CA29" s="50">
        <f>CA27/BY3</f>
        <v>0.92166136383179986</v>
      </c>
      <c r="CB29" s="51">
        <f>CB27/BY2</f>
        <v>0.33159550561797752</v>
      </c>
      <c r="CC29" s="72" t="s">
        <v>100</v>
      </c>
      <c r="CD29" s="73"/>
      <c r="CE29" s="74"/>
      <c r="CF29" s="50">
        <f>CF27/CD3</f>
        <v>0.99737724653882531</v>
      </c>
      <c r="CG29" s="51">
        <f>CG27/CD2</f>
        <v>0.35138202247191014</v>
      </c>
      <c r="CH29" s="72" t="s">
        <v>100</v>
      </c>
      <c r="CI29" s="73"/>
      <c r="CJ29" s="74"/>
      <c r="CK29" s="50">
        <f>CK27/CI3</f>
        <v>1.1385759738584573</v>
      </c>
      <c r="CL29" s="51">
        <f>CL27/CI2</f>
        <v>0.38828089887640449</v>
      </c>
      <c r="CM29" s="72" t="s">
        <v>100</v>
      </c>
      <c r="CN29" s="73"/>
      <c r="CO29" s="74"/>
      <c r="CP29" s="50">
        <f>CP27/CN3</f>
        <v>1.2226760684495657</v>
      </c>
      <c r="CQ29" s="51">
        <f>CQ27/CN2</f>
        <v>0.41025842696629211</v>
      </c>
      <c r="CR29" s="72" t="s">
        <v>100</v>
      </c>
      <c r="CS29" s="73"/>
      <c r="CT29" s="50">
        <f>CT27/CS3</f>
        <v>0.15084610697042142</v>
      </c>
      <c r="CU29" s="51">
        <f>CU27/CS2</f>
        <v>0.44641573033707865</v>
      </c>
      <c r="CV29" s="72" t="s">
        <v>100</v>
      </c>
      <c r="CW29" s="73"/>
      <c r="CX29" s="74"/>
      <c r="CY29" s="50">
        <f>CY27/CW3</f>
        <v>0.32123939436553695</v>
      </c>
      <c r="CZ29" s="51">
        <f>CZ27/CW2</f>
        <v>0.48725842696629212</v>
      </c>
      <c r="DA29" s="72" t="s">
        <v>100</v>
      </c>
      <c r="DB29" s="73"/>
      <c r="DC29" s="74"/>
      <c r="DD29" s="50">
        <f>DD27/DB3</f>
        <v>0.45563211925186331</v>
      </c>
      <c r="DE29" s="51">
        <f>DE27/DB2</f>
        <v>0.5194719101123596</v>
      </c>
      <c r="DF29" s="72" t="s">
        <v>100</v>
      </c>
      <c r="DG29" s="73"/>
      <c r="DH29" s="74"/>
      <c r="DI29" s="50">
        <f>DI27/DG3</f>
        <v>0.52210190784231003</v>
      </c>
      <c r="DJ29" s="51">
        <f>DJ27/DG2</f>
        <v>0.53540449438202242</v>
      </c>
      <c r="DK29" s="72" t="s">
        <v>100</v>
      </c>
      <c r="DL29" s="73"/>
      <c r="DM29" s="74"/>
      <c r="DN29" s="50">
        <f>DN27/DL3</f>
        <v>0.72868326067594802</v>
      </c>
      <c r="DO29" s="51">
        <f>DO27/DL2</f>
        <v>0.58492134831460674</v>
      </c>
      <c r="DP29" s="72" t="s">
        <v>100</v>
      </c>
      <c r="DQ29" s="73"/>
      <c r="DR29" s="74"/>
      <c r="DS29" s="50">
        <f>DS27/DQ3</f>
        <v>0.85060704073501148</v>
      </c>
      <c r="DT29" s="51">
        <f>DT27/DQ2</f>
        <v>0.81803370786516849</v>
      </c>
      <c r="DU29" s="72" t="s">
        <v>100</v>
      </c>
      <c r="DV29" s="73"/>
      <c r="DW29" s="74"/>
      <c r="DX29" s="50">
        <f>DX27/DV3</f>
        <v>0.85194299910936111</v>
      </c>
      <c r="DY29" s="51">
        <f>DY27/DV2</f>
        <v>0.81867415730337079</v>
      </c>
      <c r="DZ29" s="72" t="s">
        <v>100</v>
      </c>
      <c r="EA29" s="73"/>
      <c r="EB29" s="74"/>
      <c r="EC29" s="50">
        <f>EC27/EA3</f>
        <v>0.85555243050672669</v>
      </c>
      <c r="ED29" s="51">
        <f>ED27/EA2</f>
        <v>0.82040449438202245</v>
      </c>
      <c r="EE29" s="72" t="s">
        <v>100</v>
      </c>
      <c r="EF29" s="73"/>
      <c r="EG29" s="74"/>
      <c r="EH29" s="50">
        <f>EH27/EF3</f>
        <v>0.85956030562977548</v>
      </c>
      <c r="EI29" s="51">
        <f>EI27/EF2</f>
        <v>0.82232584269662923</v>
      </c>
      <c r="EJ29" s="72" t="s">
        <v>100</v>
      </c>
      <c r="EK29" s="73"/>
      <c r="EL29" s="74"/>
      <c r="EM29" s="50">
        <f>EM27/EK3</f>
        <v>0.93254582102845351</v>
      </c>
      <c r="EN29" s="51">
        <f>EN27/EK2</f>
        <v>0.857314606741573</v>
      </c>
      <c r="EO29" s="72" t="s">
        <v>100</v>
      </c>
      <c r="EP29" s="73"/>
      <c r="EQ29" s="74"/>
      <c r="ER29" s="50">
        <f>ER27/EP3</f>
        <v>0.98424975390240477</v>
      </c>
      <c r="ES29" s="51">
        <f>ES27/EP2</f>
        <v>0.88210112359550563</v>
      </c>
      <c r="ET29" s="72" t="s">
        <v>100</v>
      </c>
      <c r="EU29" s="73"/>
      <c r="EV29" s="74"/>
      <c r="EW29" s="50">
        <f>EW27/EU3</f>
        <v>1.053789902967234</v>
      </c>
      <c r="EX29" s="51">
        <f>EX27/EU2</f>
        <v>0.91543820224719097</v>
      </c>
      <c r="EY29" s="67" t="s">
        <v>100</v>
      </c>
      <c r="EZ29" s="68"/>
      <c r="FA29" s="50">
        <f>FA27/EZ3</f>
        <v>0.5215253786872176</v>
      </c>
      <c r="FB29" s="51">
        <f>FB27/EZ2</f>
        <v>0.95953932584269663</v>
      </c>
      <c r="FC29" s="72" t="s">
        <v>100</v>
      </c>
      <c r="FD29" s="73"/>
      <c r="FE29" s="74"/>
      <c r="FF29" s="50">
        <f>FF27/FD3</f>
        <v>0.94459208078660639</v>
      </c>
      <c r="FG29" s="51">
        <f>FG27/FD2</f>
        <v>0.99531460674157302</v>
      </c>
      <c r="FH29" s="72" t="s">
        <v>100</v>
      </c>
      <c r="FI29" s="73"/>
      <c r="FJ29" s="74"/>
      <c r="FK29" s="50">
        <f>FK27/FI3</f>
        <v>1.2443529099123041</v>
      </c>
      <c r="FL29" s="51">
        <f>FL27/FI2</f>
        <v>1.0206629213483147</v>
      </c>
      <c r="FM29" s="72" t="s">
        <v>100</v>
      </c>
      <c r="FN29" s="73"/>
      <c r="FO29" s="74"/>
      <c r="FP29" s="50">
        <f>FP27/FN3</f>
        <v>1.6640977943130482</v>
      </c>
      <c r="FQ29" s="51">
        <f>FQ27/FN2</f>
        <v>1.0561573033707865</v>
      </c>
      <c r="FR29" s="72" t="s">
        <v>100</v>
      </c>
      <c r="FS29" s="73"/>
      <c r="FT29" s="74"/>
      <c r="FU29" s="50">
        <f>FU27/FS3</f>
        <v>1.7846133404198778</v>
      </c>
      <c r="FV29" s="51">
        <f>FV27/FS2</f>
        <v>1.0663483146067416</v>
      </c>
      <c r="FW29" s="72" t="s">
        <v>100</v>
      </c>
      <c r="FX29" s="73"/>
      <c r="FY29" s="74"/>
      <c r="FZ29" s="50">
        <f>FZ27/FX3</f>
        <v>1.8999468509168216</v>
      </c>
      <c r="GA29" s="51">
        <f>GA27/FX2</f>
        <v>1.0761011235955056</v>
      </c>
      <c r="GB29" s="72" t="s">
        <v>100</v>
      </c>
      <c r="GC29" s="73"/>
      <c r="GD29" s="74"/>
      <c r="GE29" s="50">
        <f>GE27/GC3</f>
        <v>1.9626627690672336</v>
      </c>
      <c r="GF29" s="51">
        <f>GF27/GC2</f>
        <v>1.0814044943820225</v>
      </c>
      <c r="GG29" s="72" t="s">
        <v>100</v>
      </c>
      <c r="GH29" s="73"/>
      <c r="GI29" s="74"/>
      <c r="GJ29" s="50">
        <f>GJ27/GH3</f>
        <v>2.0449109752856764</v>
      </c>
      <c r="GK29" s="51">
        <f>GK27/GH2</f>
        <v>1.0883595505617978</v>
      </c>
      <c r="GL29" s="72" t="s">
        <v>100</v>
      </c>
      <c r="GM29" s="73"/>
      <c r="GN29" s="74"/>
      <c r="GO29" s="50">
        <f>GO27/GM3</f>
        <v>2.1275577996279562</v>
      </c>
      <c r="GP29" s="51">
        <f>GP27/GM2</f>
        <v>1.0953483146067415</v>
      </c>
      <c r="GQ29" s="72" t="s">
        <v>100</v>
      </c>
      <c r="GR29" s="73"/>
      <c r="GS29" s="74"/>
      <c r="GT29" s="50">
        <f>GT27/GR3</f>
        <v>2.1889449906989102</v>
      </c>
      <c r="GU29" s="51">
        <f>GU27/GR2</f>
        <v>1.1005393258426965</v>
      </c>
      <c r="GV29" s="72" t="s">
        <v>100</v>
      </c>
      <c r="GW29" s="73"/>
      <c r="GX29" s="74"/>
      <c r="GY29" s="50">
        <f>GY27/GW3</f>
        <v>2.3316502790326865</v>
      </c>
      <c r="GZ29" s="51">
        <f>GZ27/GW2</f>
        <v>1.1126067415730336</v>
      </c>
      <c r="HA29" s="72" t="s">
        <v>100</v>
      </c>
      <c r="HB29" s="73"/>
      <c r="HC29" s="74"/>
      <c r="HD29" s="50">
        <f>HD27/HB3</f>
        <v>2.4217379750199308</v>
      </c>
      <c r="HE29" s="51">
        <f>HE27/HB2</f>
        <v>1.1202247191011236</v>
      </c>
      <c r="HF29" s="124" t="s">
        <v>100</v>
      </c>
      <c r="HG29" s="125"/>
      <c r="HH29" s="50">
        <f>HH27/HG3</f>
        <v>0.26133333333333331</v>
      </c>
      <c r="HI29" s="51">
        <f>HI27/HG2</f>
        <v>1.1290337078651684</v>
      </c>
      <c r="HJ29" s="72" t="s">
        <v>100</v>
      </c>
      <c r="HK29" s="73"/>
      <c r="HL29" s="74"/>
      <c r="HM29" s="50">
        <f>HM27/HK3</f>
        <v>0.6176666666666667</v>
      </c>
      <c r="HN29" s="51">
        <f>HN27/HK2</f>
        <v>1.1410449438202248</v>
      </c>
      <c r="HO29" s="72" t="s">
        <v>100</v>
      </c>
      <c r="HP29" s="73"/>
      <c r="HQ29" s="74"/>
      <c r="HR29" s="50">
        <f>HR27/HP3</f>
        <v>0.91600000000000004</v>
      </c>
      <c r="HS29" s="51">
        <f>HS27/HP2</f>
        <v>1.1511011235955055</v>
      </c>
      <c r="HT29" s="72" t="s">
        <v>100</v>
      </c>
      <c r="HU29" s="73"/>
      <c r="HV29" s="74"/>
      <c r="HW29" s="50">
        <f>HW27/HU3</f>
        <v>1.0603333333333333</v>
      </c>
      <c r="HX29" s="51">
        <f>HX27/HU2</f>
        <v>1.1559662921348315</v>
      </c>
      <c r="HY29" s="72" t="s">
        <v>100</v>
      </c>
      <c r="HZ29" s="73"/>
      <c r="IA29" s="74"/>
      <c r="IB29" s="50">
        <f>IB27/HZ3</f>
        <v>1.1853333333333333</v>
      </c>
      <c r="IC29" s="51">
        <f>IC27/HZ2</f>
        <v>1.1601797752808989</v>
      </c>
    </row>
    <row r="30" spans="2:237" ht="15" customHeight="1" thickBot="1" x14ac:dyDescent="0.3">
      <c r="B30" s="32"/>
      <c r="C30" s="32"/>
      <c r="D30" s="32"/>
      <c r="E30" s="32"/>
      <c r="F30" s="33"/>
      <c r="G30" s="32"/>
      <c r="H30" s="32"/>
      <c r="I30" s="32"/>
      <c r="J30" s="32"/>
      <c r="K30" s="33"/>
      <c r="L30" s="32"/>
      <c r="M30" s="32"/>
      <c r="N30" s="32"/>
      <c r="O30" s="32"/>
      <c r="P30" s="33"/>
      <c r="Q30" s="32"/>
      <c r="R30" s="32"/>
      <c r="S30" s="32"/>
      <c r="T30" s="32"/>
      <c r="U30" s="33"/>
      <c r="V30" s="32"/>
      <c r="W30" s="32"/>
      <c r="X30" s="32"/>
      <c r="Y30" s="32"/>
      <c r="Z30" s="33"/>
      <c r="AA30" s="32"/>
      <c r="AB30" s="32"/>
      <c r="AC30" s="32"/>
      <c r="AD30" s="32"/>
      <c r="AE30" s="33"/>
      <c r="AF30" s="32"/>
      <c r="AG30" s="32"/>
      <c r="AH30" s="32"/>
      <c r="AI30" s="32"/>
      <c r="AK30" s="118" t="s">
        <v>100</v>
      </c>
      <c r="AL30" s="119"/>
      <c r="AM30" s="50">
        <f>AM27/AL3</f>
        <v>5.6926648895003873E-2</v>
      </c>
      <c r="AN30" s="51">
        <f>AN27/AL2</f>
        <v>0.11235955056179775</v>
      </c>
      <c r="AO30" s="72" t="s">
        <v>100</v>
      </c>
      <c r="AP30" s="73"/>
      <c r="AQ30" s="74"/>
      <c r="AR30" s="50">
        <f>AR27/AP3</f>
        <v>0.15960099750623441</v>
      </c>
      <c r="AS30" s="51">
        <f>AS27/AP2</f>
        <v>0.13244943820224719</v>
      </c>
    </row>
    <row r="31" spans="2:237" ht="15" thickBot="1" x14ac:dyDescent="0.3">
      <c r="B31" s="32"/>
      <c r="C31" s="32"/>
      <c r="D31" s="32"/>
      <c r="E31" s="32"/>
      <c r="F31" s="33"/>
      <c r="G31" s="32"/>
      <c r="H31" s="32"/>
      <c r="I31" s="32"/>
      <c r="J31" s="32"/>
      <c r="K31" s="33"/>
      <c r="L31" s="32"/>
      <c r="M31" s="32"/>
      <c r="N31" s="32"/>
      <c r="O31" s="32"/>
      <c r="P31" s="33"/>
      <c r="Q31" s="32"/>
      <c r="R31" s="32"/>
      <c r="S31" s="32"/>
      <c r="T31" s="32"/>
      <c r="U31" s="33"/>
      <c r="V31" s="32"/>
      <c r="W31" s="32"/>
      <c r="X31" s="32"/>
      <c r="Y31" s="32"/>
      <c r="Z31" s="33"/>
      <c r="AA31" s="32"/>
      <c r="AB31" s="32"/>
      <c r="AC31" s="32"/>
      <c r="AD31" s="32"/>
      <c r="AE31" s="33"/>
      <c r="AF31" s="32"/>
      <c r="AG31" s="32"/>
      <c r="AH31" s="32"/>
      <c r="AI31" s="32"/>
      <c r="AJ31" s="33"/>
      <c r="AK31" s="32"/>
      <c r="AL31" s="32"/>
      <c r="AM31" s="32"/>
      <c r="AN31" s="33"/>
      <c r="AO31" s="123"/>
      <c r="AP31" s="123"/>
      <c r="AQ31" s="32"/>
      <c r="AR31" s="32"/>
      <c r="AS31" s="33"/>
    </row>
    <row r="32" spans="2:237" ht="96" customHeight="1" thickBot="1" x14ac:dyDescent="0.3">
      <c r="B32" s="106" t="s">
        <v>101</v>
      </c>
      <c r="C32" s="107"/>
      <c r="D32" s="107"/>
      <c r="E32" s="107"/>
      <c r="F32" s="107"/>
      <c r="G32" s="107"/>
      <c r="H32" s="107"/>
      <c r="I32" s="107"/>
      <c r="J32" s="107"/>
      <c r="K32" s="107"/>
      <c r="L32" s="107"/>
      <c r="M32" s="107"/>
      <c r="N32" s="108"/>
      <c r="P32" s="120" t="s">
        <v>102</v>
      </c>
      <c r="Q32" s="121"/>
      <c r="R32" s="121"/>
      <c r="S32" s="121"/>
      <c r="T32" s="121"/>
      <c r="U32" s="121"/>
      <c r="V32" s="121"/>
      <c r="W32" s="121"/>
      <c r="X32" s="121"/>
      <c r="Y32" s="121"/>
      <c r="Z32" s="122"/>
      <c r="AK32" s="115" t="s">
        <v>103</v>
      </c>
      <c r="AL32" s="116"/>
      <c r="AM32" s="116"/>
      <c r="AN32" s="116"/>
      <c r="AO32" s="116"/>
      <c r="AP32" s="116"/>
      <c r="AQ32" s="116"/>
      <c r="AR32" s="116"/>
      <c r="AS32" s="117"/>
      <c r="BR32" s="52"/>
      <c r="DP32" s="103" t="s">
        <v>104</v>
      </c>
      <c r="DQ32" s="104"/>
      <c r="DR32" s="104"/>
      <c r="DS32" s="104"/>
      <c r="DT32" s="105"/>
    </row>
    <row r="33" spans="2:124" ht="102.6" customHeight="1" x14ac:dyDescent="0.25">
      <c r="B33" s="109"/>
      <c r="C33" s="110"/>
      <c r="D33" s="110"/>
      <c r="E33" s="110"/>
      <c r="F33" s="110"/>
      <c r="G33" s="110"/>
      <c r="H33" s="110"/>
      <c r="I33" s="110"/>
      <c r="J33" s="110"/>
      <c r="K33" s="110"/>
      <c r="L33" s="110"/>
      <c r="M33" s="110"/>
      <c r="N33" s="111"/>
      <c r="DP33" s="66"/>
      <c r="DQ33" s="66"/>
      <c r="DR33" s="66"/>
      <c r="DS33" s="66"/>
      <c r="DT33" s="66"/>
    </row>
    <row r="34" spans="2:124" ht="83.25" customHeight="1" thickBot="1" x14ac:dyDescent="0.3">
      <c r="B34" s="112"/>
      <c r="C34" s="113"/>
      <c r="D34" s="113"/>
      <c r="E34" s="113"/>
      <c r="F34" s="113"/>
      <c r="G34" s="113"/>
      <c r="H34" s="113"/>
      <c r="I34" s="113"/>
      <c r="J34" s="113"/>
      <c r="K34" s="113"/>
      <c r="L34" s="113"/>
      <c r="M34" s="113"/>
      <c r="N34" s="114"/>
    </row>
  </sheetData>
  <mergeCells count="114">
    <mergeCell ref="HY5:IC5"/>
    <mergeCell ref="HY29:IA29"/>
    <mergeCell ref="HT5:HX5"/>
    <mergeCell ref="HT29:HV29"/>
    <mergeCell ref="HO5:HS5"/>
    <mergeCell ref="HO29:HQ29"/>
    <mergeCell ref="FM29:FO29"/>
    <mergeCell ref="FH5:FL5"/>
    <mergeCell ref="FH29:FJ29"/>
    <mergeCell ref="HA5:HE5"/>
    <mergeCell ref="HA29:HC29"/>
    <mergeCell ref="HJ5:HN5"/>
    <mergeCell ref="HJ29:HL29"/>
    <mergeCell ref="HF5:HI5"/>
    <mergeCell ref="HF29:HG29"/>
    <mergeCell ref="GV5:GZ5"/>
    <mergeCell ref="GV29:GX29"/>
    <mergeCell ref="GQ5:GU5"/>
    <mergeCell ref="GQ29:GS29"/>
    <mergeCell ref="GB5:GF5"/>
    <mergeCell ref="GB29:GD29"/>
    <mergeCell ref="GG5:GK5"/>
    <mergeCell ref="GG29:GI29"/>
    <mergeCell ref="FR5:FV5"/>
    <mergeCell ref="FW5:GA5"/>
    <mergeCell ref="GL5:GP5"/>
    <mergeCell ref="GL29:GN29"/>
    <mergeCell ref="FM5:FQ5"/>
    <mergeCell ref="EY5:FB5"/>
    <mergeCell ref="FC5:FG5"/>
    <mergeCell ref="B32:N34"/>
    <mergeCell ref="AK32:AS32"/>
    <mergeCell ref="AO5:AS5"/>
    <mergeCell ref="AK30:AL30"/>
    <mergeCell ref="AO30:AQ30"/>
    <mergeCell ref="P32:Z32"/>
    <mergeCell ref="AO31:AP31"/>
    <mergeCell ref="AA5:AE5"/>
    <mergeCell ref="AF5:AJ5"/>
    <mergeCell ref="AK5:AN5"/>
    <mergeCell ref="Q5:U5"/>
    <mergeCell ref="BI5:BM5"/>
    <mergeCell ref="BD5:BH5"/>
    <mergeCell ref="BD29:BF29"/>
    <mergeCell ref="AY29:BA29"/>
    <mergeCell ref="AT5:AX5"/>
    <mergeCell ref="BN5:BR5"/>
    <mergeCell ref="DP32:DT32"/>
    <mergeCell ref="BP28:BQ28"/>
    <mergeCell ref="BU28:BV28"/>
    <mergeCell ref="BZ28:CA28"/>
    <mergeCell ref="BF28:BG28"/>
    <mergeCell ref="AV28:AW28"/>
    <mergeCell ref="BK28:BL28"/>
    <mergeCell ref="BA28:BB28"/>
    <mergeCell ref="BN29:BP29"/>
    <mergeCell ref="BI29:BK29"/>
    <mergeCell ref="AT29:AV29"/>
    <mergeCell ref="AY5:BC5"/>
    <mergeCell ref="B1:Z1"/>
    <mergeCell ref="V5:Z5"/>
    <mergeCell ref="AO28:AP28"/>
    <mergeCell ref="AO29:AP29"/>
    <mergeCell ref="K2:L2"/>
    <mergeCell ref="D2:H2"/>
    <mergeCell ref="B2:C2"/>
    <mergeCell ref="B3:C3"/>
    <mergeCell ref="I2:J2"/>
    <mergeCell ref="I3:J3"/>
    <mergeCell ref="C5:F5"/>
    <mergeCell ref="G5:K5"/>
    <mergeCell ref="L5:P5"/>
    <mergeCell ref="N2:Z2"/>
    <mergeCell ref="N3:O3"/>
    <mergeCell ref="BS5:BW5"/>
    <mergeCell ref="CR29:CS29"/>
    <mergeCell ref="CC29:CE29"/>
    <mergeCell ref="BX5:CB5"/>
    <mergeCell ref="CH29:CJ29"/>
    <mergeCell ref="CM29:CO29"/>
    <mergeCell ref="CR5:CU5"/>
    <mergeCell ref="BS29:BU29"/>
    <mergeCell ref="DK5:DO5"/>
    <mergeCell ref="DF5:DJ5"/>
    <mergeCell ref="CC5:CG5"/>
    <mergeCell ref="BX29:BZ29"/>
    <mergeCell ref="CV29:CX29"/>
    <mergeCell ref="DK29:DM29"/>
    <mergeCell ref="CE28:CF28"/>
    <mergeCell ref="CJ28:CK28"/>
    <mergeCell ref="FW29:FY29"/>
    <mergeCell ref="DF29:DH29"/>
    <mergeCell ref="DA29:DC29"/>
    <mergeCell ref="EE5:EI5"/>
    <mergeCell ref="DA5:DE5"/>
    <mergeCell ref="CH5:CL5"/>
    <mergeCell ref="CM5:CQ5"/>
    <mergeCell ref="CV5:CZ5"/>
    <mergeCell ref="CO28:CP28"/>
    <mergeCell ref="DU29:DW29"/>
    <mergeCell ref="FC29:FE29"/>
    <mergeCell ref="EO5:ES5"/>
    <mergeCell ref="EO29:EQ29"/>
    <mergeCell ref="ET5:EX5"/>
    <mergeCell ref="ET29:EV29"/>
    <mergeCell ref="EJ5:EN5"/>
    <mergeCell ref="EJ29:EL29"/>
    <mergeCell ref="DZ29:EB29"/>
    <mergeCell ref="DU5:DY5"/>
    <mergeCell ref="DP5:DT5"/>
    <mergeCell ref="DP29:DR29"/>
    <mergeCell ref="EE29:EG29"/>
    <mergeCell ref="DZ5:ED5"/>
    <mergeCell ref="FR29:FT29"/>
  </mergeCells>
  <pageMargins left="0.7" right="0.7" top="0.75" bottom="0.75" header="0.3" footer="0.3"/>
  <pageSetup orientation="portrait" r:id="rId1"/>
  <ignoredErrors>
    <ignoredError sqref="AH27 BV27 BQ27 BL27 BG27 BB27 AW27 AR27 CA27 CF27 CK27 CY27 DD27 DI27 DN27 DS27 DX27 FF27 FK27 HW27 HR27 HM27" formula="1"/>
    <ignoredError sqref="AQ7:AQ2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Ruben Esteban Buitrago Daza</cp:lastModifiedBy>
  <cp:revision/>
  <dcterms:created xsi:type="dcterms:W3CDTF">2020-07-29T01:01:23Z</dcterms:created>
  <dcterms:modified xsi:type="dcterms:W3CDTF">2024-08-07T17:22:19Z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2022-12-20T14:18:59Z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b6dd7da8-de59-431d-b4da-ca94a92f7565</vt:lpwstr>
  </property>
  <property fmtid="{D5CDD505-2E9C-101B-9397-08002B2CF9AE}" pid="8" name="MSIP_Label_5fac521f-e930-485b-97f4-efbe7db8e98f_ContentBits">
    <vt:lpwstr>0</vt:lpwstr>
  </property>
</Properties>
</file>