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ZenBooK\Downloads\"/>
    </mc:Choice>
  </mc:AlternateContent>
  <xr:revisionPtr revIDLastSave="0" documentId="13_ncr:1_{52B2CB3B-C0F6-4416-9B76-483777A2A269}" xr6:coauthVersionLast="47" xr6:coauthVersionMax="47" xr10:uidLastSave="{00000000-0000-0000-0000-000000000000}"/>
  <bookViews>
    <workbookView xWindow="-110" yWindow="-110" windowWidth="19420" windowHeight="10300" xr2:uid="{FED870B5-364B-4F2A-90EF-3D4D84C781A1}"/>
  </bookViews>
  <sheets>
    <sheet name="RPCC CONSOLIDADO" sheetId="1" r:id="rId1"/>
    <sheet name="2020" sheetId="6" state="hidden" r:id="rId2"/>
    <sheet name="2021" sheetId="7" state="hidden" r:id="rId3"/>
    <sheet name="2022" sheetId="8" r:id="rId4"/>
    <sheet name="2023" sheetId="9" r:id="rId5"/>
    <sheet name="2024" sheetId="10" r:id="rId6"/>
    <sheet name="2025" sheetId="11" r:id="rId7"/>
  </sheets>
  <externalReferences>
    <externalReference r:id="rId8"/>
  </externalReferences>
  <definedNames>
    <definedName name="_xlnm.Print_Area" localSheetId="1">'2020'!$A$5:$K$24</definedName>
    <definedName name="_xlnm.Print_Area" localSheetId="2">'2021'!$A$5:$K$28</definedName>
    <definedName name="_xlnm.Print_Area" localSheetId="3">'2022'!$A$5:$K$19</definedName>
    <definedName name="_xlnm.Print_Area" localSheetId="4">'2023'!$A$5:$K$19</definedName>
    <definedName name="_xlnm.Print_Area" localSheetId="5">'2024'!$A$5:$K$19</definedName>
    <definedName name="_xlnm.Print_Area" localSheetId="6">'2025'!$A$5:$K$19</definedName>
    <definedName name="_xlnm.Print_Area" localSheetId="0">'RPCC CONSOLIDADO'!$A$5:$K$39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8" l="1"/>
  <c r="C25" i="8"/>
  <c r="C26" i="8"/>
  <c r="C27" i="8"/>
  <c r="C47" i="1" s="1"/>
  <c r="C28" i="8"/>
  <c r="C45" i="1"/>
  <c r="C46" i="1"/>
  <c r="C48" i="1"/>
  <c r="C44" i="1"/>
</calcChain>
</file>

<file path=xl/sharedStrings.xml><?xml version="1.0" encoding="utf-8"?>
<sst xmlns="http://schemas.openxmlformats.org/spreadsheetml/2006/main" count="133" uniqueCount="34">
  <si>
    <t>Nombre del Data Set:</t>
  </si>
  <si>
    <t>Tema:</t>
  </si>
  <si>
    <t>Descripción:</t>
  </si>
  <si>
    <t>Fecha Corte:</t>
  </si>
  <si>
    <t>Operador</t>
  </si>
  <si>
    <t>Cantidad (#):</t>
  </si>
  <si>
    <t>Unidades (Metros, toneladas, etc):</t>
  </si>
  <si>
    <t>Area/Dependencia:</t>
  </si>
  <si>
    <t>Muestreo:</t>
  </si>
  <si>
    <t>Toneladas</t>
  </si>
  <si>
    <t>UAESP</t>
  </si>
  <si>
    <t>31 de julio de 2022</t>
  </si>
  <si>
    <t>Gestión de Residuos</t>
  </si>
  <si>
    <t>MES</t>
  </si>
  <si>
    <t>RPCC</t>
  </si>
  <si>
    <t>RPCC procesados y recuperados en Punto Limpio</t>
  </si>
  <si>
    <t>RCD RECUPERADOS</t>
  </si>
  <si>
    <t>Cantidad de residuos provenientes de Punto Críticos o de Arrojo Clandestino del Distrito, que por su mayor contenido de aprovechables ingresan, se procesan y los RCD recuperados en el Punto Limpio de la UAESP como producto de los procesos que en este lugar se adelantan.</t>
  </si>
  <si>
    <t>Subdirección de Disposición Final</t>
  </si>
  <si>
    <t>31 de diciembre de 2022</t>
  </si>
  <si>
    <t>RPCC INGRESADO A PUNTO LIMPIO</t>
  </si>
  <si>
    <t>RPCC INGRESADO A PUNTO LIMPIO/PLANTA RPCC</t>
  </si>
  <si>
    <t>RCD/AGREGADOS RECICLADOS RECUPERADOS</t>
  </si>
  <si>
    <t>UAESP/CGR</t>
  </si>
  <si>
    <t>RCD RECUPERADOS/AGREGADOS RECICLADOS</t>
  </si>
  <si>
    <t>31 de diciembre 2024</t>
  </si>
  <si>
    <t>Residuos provenientes de puntos críticos y de arrojo clandestino-RPCC, procesados y recuperados en Punto Limpio/Planta RPCC</t>
  </si>
  <si>
    <t>Cantidad de residuos provenientes de Punto Críticos o de Arrojo Clandestino del Distrito-RPCC, que por su mayor contenido de aprovechables ingresan, se procesan y RCD recuperados en el Punto Limpio de la UAESP/Planta de RPCC como producto de los procesos que en este lugar se adelantan.</t>
  </si>
  <si>
    <t>31 de diciembre de 2023</t>
  </si>
  <si>
    <t>Residuos provenientes de puntos críticos y de arrojo clandestino-RPCC, procesados y recuperados en Planta RPCC</t>
  </si>
  <si>
    <t>Cantidad de residuos provenientes de Punto Críticos o de Arrojo Clandestino del Distrito-RPCC, que por su mayor contenido de aprovechables ingresan, se procesan y RCD recuperados en Planta de RPCC como producto de los procesos que en este lugar se adelantan.</t>
  </si>
  <si>
    <t>RPCC INGRESADO A PLANTA RPCC</t>
  </si>
  <si>
    <t>CGR DOÑA JUANA S.A. E.S.P.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</si>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</sst>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ahnschrift Light Condensed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3" fillId="0" borderId="1" xfId="0" applyNumberFormat="1" applyFont="1" applyBorder="1" applyAlignment="1">
      <alignment horizontal="right" vertical="center" wrapText="1" readingOrder="1"/>
    </xf>
    <xf numFmtId="0" fontId="0" fillId="0" borderId="1" xfId="0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f300d35b9578d7/KARELLU%20-%202022%20UAESP/SUPERVISI&#211;N%20%202022/3.%20GESTION%20RPCC/PESAJE%202022/Control%20de%20pesaje%20y%20Seguimiento%20materi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aje mes ejecución"/>
      <sheetName val="gráfcas mes ejecución"/>
      <sheetName val="aprovechamiento"/>
      <sheetName val="Consolidado aprovechamiento"/>
      <sheetName val="Escombrera"/>
    </sheetNames>
    <sheetDataSet>
      <sheetData sheetId="0"/>
      <sheetData sheetId="1">
        <row r="12">
          <cell r="S12">
            <v>27.94</v>
          </cell>
          <cell r="T12">
            <v>5773.78</v>
          </cell>
        </row>
        <row r="13">
          <cell r="S13">
            <v>58.62</v>
          </cell>
          <cell r="T13">
            <v>9082.7899999999991</v>
          </cell>
        </row>
        <row r="14">
          <cell r="S14">
            <v>40.04</v>
          </cell>
          <cell r="T14">
            <v>6238.0099999999993</v>
          </cell>
        </row>
        <row r="15">
          <cell r="S15">
            <v>55.209999999999994</v>
          </cell>
          <cell r="T15">
            <v>5662.5000000000018</v>
          </cell>
        </row>
        <row r="16">
          <cell r="S16">
            <v>30.229999999999997</v>
          </cell>
          <cell r="T16">
            <v>7008.3300000000017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935B-64ED-4DC5-BA0F-F939B053C383}">
  <dimension ref="A5:K84"/>
  <sheetViews>
    <sheetView showGridLines="0" tabSelected="1" showRuler="0" topLeftCell="A8" zoomScaleNormal="100" zoomScalePageLayoutView="70" workbookViewId="0">
      <selection activeCell="C9" sqref="C9:K9"/>
    </sheetView>
  </sheetViews>
  <sheetFormatPr baseColWidth="10" defaultRowHeight="14.5" x14ac:dyDescent="0.35"/>
  <cols>
    <col min="2" max="2" width="17.08984375" customWidth="1"/>
    <col min="3" max="3" width="16.08984375" customWidth="1"/>
    <col min="11" max="11" width="14.54296875" customWidth="1"/>
  </cols>
  <sheetData>
    <row r="5" spans="1:11" x14ac:dyDescent="0.35">
      <c r="A5" s="10" t="s">
        <v>0</v>
      </c>
      <c r="B5" s="11"/>
      <c r="C5" s="12" t="s">
        <v>26</v>
      </c>
      <c r="D5" s="12"/>
      <c r="E5" s="12"/>
      <c r="F5" s="12"/>
      <c r="G5" s="12"/>
      <c r="H5" s="12"/>
      <c r="I5" s="12"/>
      <c r="J5" s="12"/>
      <c r="K5" s="12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27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33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23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ht="58" x14ac:dyDescent="0.35">
      <c r="A16" s="2" t="s">
        <v>13</v>
      </c>
      <c r="B16" s="6" t="s">
        <v>21</v>
      </c>
      <c r="C16" s="6" t="s">
        <v>22</v>
      </c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>
        <v>4415.1000000000004</v>
      </c>
      <c r="C17" s="4">
        <v>4330.43</v>
      </c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>
        <v>7614.51</v>
      </c>
      <c r="C18" s="4">
        <v>5318.01</v>
      </c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>
        <v>12964.570000000002</v>
      </c>
      <c r="C19" s="4">
        <v>7598.9</v>
      </c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>
        <v>10043.75</v>
      </c>
      <c r="C20" s="4">
        <v>5644.8</v>
      </c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>
        <v>9264.85</v>
      </c>
      <c r="C21" s="4">
        <v>6081.54</v>
      </c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>
        <v>9112.9900000000016</v>
      </c>
      <c r="C22" s="4">
        <v>6378.2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>
        <v>5811.8799999999992</v>
      </c>
      <c r="C23" s="4">
        <v>3753.92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>
        <v>6696.0100000000011</v>
      </c>
      <c r="C24" s="4">
        <v>4939.01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44227</v>
      </c>
      <c r="B25" s="4">
        <v>6571.22</v>
      </c>
      <c r="C25" s="4">
        <v>5328.05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44255</v>
      </c>
      <c r="B26" s="4">
        <v>10039.86</v>
      </c>
      <c r="C26" s="4">
        <v>8845.44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44286</v>
      </c>
      <c r="B27" s="4">
        <v>10193.280000000001</v>
      </c>
      <c r="C27" s="4">
        <v>8731.2199999999993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44316</v>
      </c>
      <c r="B28" s="4">
        <v>9010.2499999999982</v>
      </c>
      <c r="C28" s="4">
        <v>8266.91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3">
        <v>44347</v>
      </c>
      <c r="B29" s="4">
        <v>9094.9599999999991</v>
      </c>
      <c r="C29" s="4">
        <v>8224.51</v>
      </c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>
        <v>44377</v>
      </c>
      <c r="B30" s="4">
        <v>7977.8600000000015</v>
      </c>
      <c r="C30" s="4">
        <v>6640.87</v>
      </c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>
        <v>44408</v>
      </c>
      <c r="B31" s="4">
        <v>12355.83</v>
      </c>
      <c r="C31" s="4">
        <v>10981.58</v>
      </c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>
        <v>44439</v>
      </c>
      <c r="B32" s="4">
        <v>9753.67</v>
      </c>
      <c r="C32" s="4">
        <v>8267.0499999999993</v>
      </c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>
        <v>44469</v>
      </c>
      <c r="B33" s="4">
        <v>9534.34</v>
      </c>
      <c r="C33" s="4">
        <v>8287.39</v>
      </c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>
        <v>44500</v>
      </c>
      <c r="B34" s="4">
        <v>10871.860000000002</v>
      </c>
      <c r="C34" s="4">
        <v>9511.7199999999993</v>
      </c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3">
        <v>44530</v>
      </c>
      <c r="B35" s="4">
        <v>8814.14</v>
      </c>
      <c r="C35" s="4">
        <v>7614.59</v>
      </c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3">
        <v>44561</v>
      </c>
      <c r="B36" s="4">
        <v>7149.1799999999985</v>
      </c>
      <c r="C36" s="4">
        <v>6338.12</v>
      </c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3">
        <v>44592</v>
      </c>
      <c r="B37" s="4">
        <v>6489.1299999999992</v>
      </c>
      <c r="C37" s="4">
        <v>5941.8799999999992</v>
      </c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3">
        <v>44620</v>
      </c>
      <c r="B38" s="4">
        <v>6737.2699999999995</v>
      </c>
      <c r="C38" s="4">
        <v>6051.63</v>
      </c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3">
        <v>44651</v>
      </c>
      <c r="B39" s="4">
        <v>7037.4</v>
      </c>
      <c r="C39" s="4">
        <v>6014.51</v>
      </c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3">
        <v>44681</v>
      </c>
      <c r="B40" s="4">
        <v>7235.0199999999995</v>
      </c>
      <c r="C40" s="4">
        <v>5760.7499999999991</v>
      </c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3">
        <v>44712</v>
      </c>
      <c r="B41" s="4">
        <v>5501.3300000000008</v>
      </c>
      <c r="C41" s="4">
        <v>4089.5</v>
      </c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3">
        <v>44742</v>
      </c>
      <c r="B42" s="4">
        <v>5242.3500000000004</v>
      </c>
      <c r="C42" s="4">
        <v>3885.3000000000015</v>
      </c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3">
        <v>44773</v>
      </c>
      <c r="B43" s="4">
        <v>4174.26</v>
      </c>
      <c r="C43" s="4">
        <v>3228.4000000000005</v>
      </c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3">
        <v>44804</v>
      </c>
      <c r="B44" s="5">
        <v>7640.65</v>
      </c>
      <c r="C44" s="4">
        <f>+'2022'!C24</f>
        <v>5801.7199999999993</v>
      </c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3">
        <v>44834</v>
      </c>
      <c r="B45" s="5">
        <v>11575.02</v>
      </c>
      <c r="C45" s="4">
        <f>+'2022'!C25</f>
        <v>9141.41</v>
      </c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3">
        <v>44865</v>
      </c>
      <c r="B46" s="5">
        <v>8987.5799999999981</v>
      </c>
      <c r="C46" s="4">
        <f>+'2022'!C26</f>
        <v>6278.0499999999993</v>
      </c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3">
        <v>44895</v>
      </c>
      <c r="B47" s="5">
        <v>8169.51</v>
      </c>
      <c r="C47" s="4">
        <f>+'2022'!C27</f>
        <v>5717.7100000000019</v>
      </c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3">
        <v>44926</v>
      </c>
      <c r="B48" s="5">
        <v>10489.380000000001</v>
      </c>
      <c r="C48" s="4">
        <f>+'2022'!C28</f>
        <v>7038.5600000000013</v>
      </c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3">
        <v>44957</v>
      </c>
      <c r="B49" s="4">
        <v>6705.23</v>
      </c>
      <c r="C49" s="4">
        <v>4699.21</v>
      </c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3">
        <v>44985</v>
      </c>
      <c r="B50" s="4">
        <v>7363.88</v>
      </c>
      <c r="C50" s="4">
        <v>5942.18</v>
      </c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3">
        <v>45016</v>
      </c>
      <c r="B51" s="4">
        <v>7880.71</v>
      </c>
      <c r="C51" s="4">
        <v>6088.23</v>
      </c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3">
        <v>45046</v>
      </c>
      <c r="B52" s="4">
        <v>7675.69</v>
      </c>
      <c r="C52" s="4">
        <v>5759.45</v>
      </c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3">
        <v>45077</v>
      </c>
      <c r="B53" s="4">
        <v>7972.32</v>
      </c>
      <c r="C53" s="4">
        <v>5556.07</v>
      </c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3">
        <v>45107</v>
      </c>
      <c r="B54" s="4">
        <v>7683.63</v>
      </c>
      <c r="C54" s="4">
        <v>5847.71</v>
      </c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3">
        <v>45138</v>
      </c>
      <c r="B55" s="4">
        <v>8127.6</v>
      </c>
      <c r="C55" s="4">
        <v>5903.5300000000007</v>
      </c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3">
        <v>45169</v>
      </c>
      <c r="B56" s="4">
        <v>6513.43</v>
      </c>
      <c r="C56" s="4">
        <v>4721.5600000000004</v>
      </c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3">
        <v>45199</v>
      </c>
      <c r="B57" s="4">
        <v>7433.74</v>
      </c>
      <c r="C57" s="4">
        <v>5521.32</v>
      </c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3">
        <v>45230</v>
      </c>
      <c r="B58" s="4">
        <v>7214.43</v>
      </c>
      <c r="C58" s="4">
        <v>5150.07</v>
      </c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3">
        <v>45260</v>
      </c>
      <c r="B59" s="4">
        <v>8350.7099999999991</v>
      </c>
      <c r="C59" s="4">
        <v>6369.5899999999992</v>
      </c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3">
        <v>45291</v>
      </c>
      <c r="B60" s="4">
        <v>7907.12</v>
      </c>
      <c r="C60" s="4">
        <v>6228.02</v>
      </c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3">
        <v>45322</v>
      </c>
      <c r="B61" s="4">
        <v>8348.19</v>
      </c>
      <c r="C61" s="4">
        <v>6250.51</v>
      </c>
      <c r="D61" s="2"/>
      <c r="E61" s="2"/>
      <c r="F61" s="2"/>
      <c r="G61" s="2"/>
      <c r="H61" s="2"/>
      <c r="I61" s="2"/>
      <c r="J61" s="2"/>
      <c r="K61" s="2"/>
    </row>
    <row r="62" spans="1:11" x14ac:dyDescent="0.35">
      <c r="A62" s="3">
        <v>45351</v>
      </c>
      <c r="B62" s="4">
        <v>10359.09</v>
      </c>
      <c r="C62" s="4">
        <v>7966.08</v>
      </c>
      <c r="D62" s="2"/>
      <c r="E62" s="2"/>
      <c r="F62" s="2"/>
      <c r="G62" s="2"/>
      <c r="H62" s="2"/>
      <c r="I62" s="2"/>
      <c r="J62" s="2"/>
      <c r="K62" s="2"/>
    </row>
    <row r="63" spans="1:11" x14ac:dyDescent="0.35">
      <c r="A63" s="3">
        <v>45382</v>
      </c>
      <c r="B63" s="4">
        <v>11189.52</v>
      </c>
      <c r="C63" s="4">
        <v>8143.5</v>
      </c>
      <c r="D63" s="2"/>
      <c r="E63" s="2"/>
      <c r="F63" s="2"/>
      <c r="G63" s="2"/>
      <c r="H63" s="2"/>
      <c r="I63" s="2"/>
      <c r="J63" s="2"/>
      <c r="K63" s="2"/>
    </row>
    <row r="64" spans="1:11" x14ac:dyDescent="0.35">
      <c r="A64" s="3">
        <v>45412</v>
      </c>
      <c r="B64" s="4">
        <v>8156.33</v>
      </c>
      <c r="C64" s="4">
        <v>6038.77</v>
      </c>
      <c r="D64" s="2"/>
      <c r="E64" s="2"/>
      <c r="F64" s="2"/>
      <c r="G64" s="2"/>
      <c r="H64" s="2"/>
      <c r="I64" s="2"/>
      <c r="J64" s="2"/>
      <c r="K64" s="2"/>
    </row>
    <row r="65" spans="1:11" x14ac:dyDescent="0.35">
      <c r="A65" s="3">
        <v>45443</v>
      </c>
      <c r="B65" s="4">
        <v>8374.9</v>
      </c>
      <c r="C65" s="4">
        <v>5807.74</v>
      </c>
      <c r="D65" s="2"/>
      <c r="E65" s="2"/>
      <c r="F65" s="2"/>
      <c r="G65" s="2"/>
      <c r="H65" s="2"/>
      <c r="I65" s="2"/>
      <c r="J65" s="2"/>
      <c r="K65" s="2"/>
    </row>
    <row r="66" spans="1:11" x14ac:dyDescent="0.35">
      <c r="A66" s="3">
        <v>45473</v>
      </c>
      <c r="B66" s="4">
        <v>9448.5</v>
      </c>
      <c r="C66" s="4">
        <v>6963.28</v>
      </c>
      <c r="D66" s="2"/>
      <c r="E66" s="2"/>
      <c r="F66" s="2"/>
      <c r="G66" s="2"/>
      <c r="H66" s="2"/>
      <c r="I66" s="2"/>
      <c r="J66" s="2"/>
      <c r="K66" s="2"/>
    </row>
    <row r="67" spans="1:11" x14ac:dyDescent="0.35">
      <c r="A67" s="3">
        <v>45504</v>
      </c>
      <c r="B67" s="4">
        <v>8191.2100000000009</v>
      </c>
      <c r="C67" s="4">
        <v>6094.7</v>
      </c>
      <c r="D67" s="2"/>
      <c r="E67" s="2"/>
      <c r="F67" s="2"/>
      <c r="G67" s="2"/>
      <c r="H67" s="2"/>
      <c r="I67" s="2"/>
      <c r="J67" s="2"/>
      <c r="K67" s="2"/>
    </row>
    <row r="68" spans="1:11" x14ac:dyDescent="0.35">
      <c r="A68" s="3">
        <v>45535</v>
      </c>
      <c r="B68" s="4">
        <v>10589.589999999998</v>
      </c>
      <c r="C68" s="4">
        <v>8010.02</v>
      </c>
      <c r="D68" s="2"/>
      <c r="E68" s="2"/>
      <c r="F68" s="2"/>
      <c r="G68" s="2"/>
      <c r="H68" s="2"/>
      <c r="I68" s="2"/>
      <c r="J68" s="2"/>
      <c r="K68" s="2"/>
    </row>
    <row r="69" spans="1:11" x14ac:dyDescent="0.35">
      <c r="A69" s="3">
        <v>45565</v>
      </c>
      <c r="B69" s="4">
        <v>13035.49</v>
      </c>
      <c r="C69" s="4">
        <v>9284.49</v>
      </c>
      <c r="D69" s="2"/>
      <c r="E69" s="2"/>
      <c r="F69" s="2"/>
      <c r="G69" s="2"/>
      <c r="H69" s="2"/>
      <c r="I69" s="2"/>
      <c r="J69" s="2"/>
      <c r="K69" s="2"/>
    </row>
    <row r="70" spans="1:11" x14ac:dyDescent="0.35">
      <c r="A70" s="3">
        <v>45596</v>
      </c>
      <c r="B70" s="4">
        <v>11586.27</v>
      </c>
      <c r="C70" s="4">
        <v>7536.91</v>
      </c>
      <c r="D70" s="2"/>
      <c r="E70" s="2"/>
      <c r="F70" s="2"/>
      <c r="G70" s="2"/>
      <c r="H70" s="2"/>
      <c r="I70" s="2"/>
      <c r="J70" s="2"/>
      <c r="K70" s="2"/>
    </row>
    <row r="71" spans="1:11" x14ac:dyDescent="0.35">
      <c r="A71" s="3">
        <v>45626</v>
      </c>
      <c r="B71" s="4">
        <v>14332.210000000001</v>
      </c>
      <c r="C71" s="4">
        <v>8552.89</v>
      </c>
      <c r="D71" s="2"/>
      <c r="E71" s="2"/>
      <c r="F71" s="2"/>
      <c r="G71" s="2"/>
      <c r="H71" s="2"/>
      <c r="I71" s="2"/>
      <c r="J71" s="2"/>
      <c r="K71" s="2"/>
    </row>
    <row r="72" spans="1:11" x14ac:dyDescent="0.35">
      <c r="A72" s="3">
        <v>45657</v>
      </c>
      <c r="B72" s="4">
        <v>13197.35</v>
      </c>
      <c r="C72" s="4">
        <v>7651.54</v>
      </c>
      <c r="D72" s="2"/>
      <c r="E72" s="2"/>
      <c r="F72" s="2"/>
      <c r="G72" s="2"/>
      <c r="H72" s="2"/>
      <c r="I72" s="2"/>
      <c r="J72" s="2"/>
      <c r="K72" s="2"/>
    </row>
    <row r="73" spans="1:11" x14ac:dyDescent="0.35">
      <c r="A73" s="3">
        <v>45688</v>
      </c>
      <c r="B73" s="4">
        <v>12824.2</v>
      </c>
      <c r="C73" s="4">
        <v>9093.0800000000017</v>
      </c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3">
        <v>45716</v>
      </c>
      <c r="B74" s="4">
        <v>12667.86</v>
      </c>
      <c r="C74" s="4">
        <v>9792.27</v>
      </c>
      <c r="D74" s="2"/>
      <c r="E74" s="2"/>
      <c r="F74" s="2"/>
      <c r="G74" s="2"/>
      <c r="H74" s="2"/>
      <c r="I74" s="2"/>
      <c r="J74" s="2"/>
      <c r="K74" s="2"/>
    </row>
    <row r="75" spans="1:11" x14ac:dyDescent="0.35">
      <c r="A75" s="3">
        <v>45747</v>
      </c>
      <c r="B75" s="4">
        <v>14176.15</v>
      </c>
      <c r="C75" s="4">
        <v>10006.200000000001</v>
      </c>
      <c r="D75" s="2"/>
      <c r="E75" s="2"/>
      <c r="F75" s="2"/>
      <c r="G75" s="2"/>
      <c r="H75" s="2"/>
      <c r="I75" s="2"/>
      <c r="J75" s="2"/>
      <c r="K75" s="2"/>
    </row>
    <row r="76" spans="1:11" x14ac:dyDescent="0.35">
      <c r="A76" s="3">
        <v>45777</v>
      </c>
      <c r="B76" s="4">
        <v>12830.400000000001</v>
      </c>
      <c r="C76" s="4">
        <v>10160.340000000002</v>
      </c>
      <c r="D76" s="2"/>
      <c r="E76" s="2"/>
      <c r="F76" s="2"/>
      <c r="G76" s="2"/>
      <c r="H76" s="2"/>
      <c r="I76" s="2"/>
      <c r="J76" s="2"/>
      <c r="K76" s="2"/>
    </row>
    <row r="77" spans="1:11" x14ac:dyDescent="0.35">
      <c r="A77" s="3">
        <v>45808</v>
      </c>
      <c r="B77" s="4">
        <v>13826.880000000001</v>
      </c>
      <c r="C77" s="4">
        <v>8435.61</v>
      </c>
      <c r="D77" s="2"/>
      <c r="E77" s="2"/>
      <c r="F77" s="2"/>
      <c r="G77" s="2"/>
      <c r="H77" s="2"/>
      <c r="I77" s="2"/>
      <c r="J77" s="2"/>
      <c r="K77" s="2"/>
    </row>
    <row r="78" spans="1:11" x14ac:dyDescent="0.35">
      <c r="A78" s="3">
        <v>45838</v>
      </c>
      <c r="B78" s="4">
        <v>13202.350000000002</v>
      </c>
      <c r="C78" s="4">
        <v>9701.0600000000013</v>
      </c>
      <c r="D78" s="2"/>
      <c r="E78" s="2"/>
      <c r="F78" s="2"/>
      <c r="G78" s="2"/>
      <c r="H78" s="2"/>
      <c r="I78" s="2"/>
      <c r="J78" s="2"/>
      <c r="K78" s="2"/>
    </row>
    <row r="79" spans="1:11" x14ac:dyDescent="0.35">
      <c r="A79" s="3">
        <v>45869</v>
      </c>
      <c r="B79" s="4">
        <v>14241.1</v>
      </c>
      <c r="C79" s="4">
        <v>9831.380000000001</v>
      </c>
      <c r="D79" s="2"/>
      <c r="E79" s="2"/>
      <c r="F79" s="2"/>
      <c r="G79" s="2"/>
      <c r="H79" s="2"/>
      <c r="I79" s="2"/>
      <c r="J79" s="2"/>
      <c r="K79" s="2"/>
    </row>
    <row r="80" spans="1:11" x14ac:dyDescent="0.35">
      <c r="A80" s="3">
        <v>45900</v>
      </c>
      <c r="B80" s="4">
        <v>13006.9</v>
      </c>
      <c r="C80" s="4">
        <v>9405.08</v>
      </c>
      <c r="D80" s="2"/>
      <c r="E80" s="2"/>
      <c r="F80" s="2"/>
      <c r="G80" s="2"/>
      <c r="H80" s="2"/>
      <c r="I80" s="2"/>
      <c r="J80" s="2"/>
      <c r="K80" s="2"/>
    </row>
    <row r="81" spans="1:11" x14ac:dyDescent="0.35">
      <c r="A81" s="3">
        <v>45930</v>
      </c>
      <c r="B81" s="4">
        <v>12829.800000000001</v>
      </c>
      <c r="C81" s="4">
        <v>9015.52</v>
      </c>
      <c r="D81" s="2"/>
      <c r="E81" s="2"/>
      <c r="F81" s="2"/>
      <c r="G81" s="2"/>
      <c r="H81" s="2"/>
      <c r="I81" s="2"/>
      <c r="J81" s="2"/>
      <c r="K81" s="2"/>
    </row>
    <row r="82" spans="1:11" x14ac:dyDescent="0.35">
      <c r="A82" s="3">
        <v>45961</v>
      </c>
      <c r="B82" s="4">
        <v>14327.8</v>
      </c>
      <c r="C82" s="4">
        <v>10694</v>
      </c>
      <c r="D82" s="2"/>
      <c r="E82" s="2"/>
      <c r="F82" s="2"/>
      <c r="G82" s="2"/>
      <c r="H82" s="2"/>
      <c r="I82" s="2"/>
      <c r="J82" s="2"/>
      <c r="K82" s="2"/>
    </row>
    <row r="83" spans="1:11" x14ac:dyDescent="0.35">
      <c r="A83" s="3">
        <v>45991</v>
      </c>
      <c r="B83" s="4">
        <v>14404.369999999999</v>
      </c>
      <c r="C83" s="4">
        <v>10238.299999999999</v>
      </c>
      <c r="D83" s="2"/>
      <c r="E83" s="2"/>
      <c r="F83" s="2"/>
      <c r="G83" s="2"/>
      <c r="H83" s="2"/>
      <c r="I83" s="2"/>
      <c r="J83" s="2"/>
      <c r="K83" s="2"/>
    </row>
    <row r="84" spans="1:11" x14ac:dyDescent="0.35">
      <c r="A84" s="3">
        <v>46022</v>
      </c>
      <c r="B84" s="4">
        <v>13883.990000000002</v>
      </c>
      <c r="C84" s="4">
        <v>9639.7100000000028</v>
      </c>
      <c r="D84" s="2"/>
      <c r="E84" s="2"/>
      <c r="F84" s="2"/>
      <c r="G84" s="2"/>
      <c r="H84" s="2"/>
      <c r="I84" s="2"/>
      <c r="J84" s="2"/>
      <c r="K84" s="2"/>
    </row>
  </sheetData>
  <mergeCells count="18">
    <mergeCell ref="C10:K10"/>
    <mergeCell ref="A10:B10"/>
    <mergeCell ref="C13:K13"/>
    <mergeCell ref="A13:B13"/>
    <mergeCell ref="A11:B11"/>
    <mergeCell ref="C11:K11"/>
    <mergeCell ref="A12:B12"/>
    <mergeCell ref="C12:K12"/>
    <mergeCell ref="A8:B8"/>
    <mergeCell ref="C8:K8"/>
    <mergeCell ref="A9:B9"/>
    <mergeCell ref="C9:K9"/>
    <mergeCell ref="A5:B5"/>
    <mergeCell ref="C5:K5"/>
    <mergeCell ref="A6:B6"/>
    <mergeCell ref="C6:K6"/>
    <mergeCell ref="A7:B7"/>
    <mergeCell ref="C7:K7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14DC-4B1B-495F-BB23-A02DF6AD1DCD}">
  <dimension ref="A5:K47"/>
  <sheetViews>
    <sheetView showGridLines="0" showRuler="0" zoomScaleNormal="100" zoomScalePageLayoutView="70" workbookViewId="0">
      <selection activeCell="A5" sqref="A5:K12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10" t="s">
        <v>0</v>
      </c>
      <c r="B5" s="11"/>
      <c r="C5" s="9" t="s">
        <v>15</v>
      </c>
      <c r="D5" s="9"/>
      <c r="E5" s="9"/>
      <c r="F5" s="9"/>
      <c r="G5" s="9"/>
      <c r="H5" s="9"/>
      <c r="I5" s="9"/>
      <c r="J5" s="9"/>
      <c r="K5" s="9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17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11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14</v>
      </c>
      <c r="C16" s="2" t="s">
        <v>16</v>
      </c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>
        <v>4415.1000000000004</v>
      </c>
      <c r="C17" s="4">
        <v>4330.43</v>
      </c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>
        <v>7614.51</v>
      </c>
      <c r="C18" s="4">
        <v>5325.51</v>
      </c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>
        <v>12964.570000000002</v>
      </c>
      <c r="C19" s="4">
        <v>7607.4000000000005</v>
      </c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>
        <v>10043.75</v>
      </c>
      <c r="C20" s="4">
        <v>5660.3</v>
      </c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>
        <v>9264.85</v>
      </c>
      <c r="C21" s="4">
        <v>6091.5399999999991</v>
      </c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>
        <v>9112.9900000000016</v>
      </c>
      <c r="C22" s="4">
        <v>6393.7000000000025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>
        <v>5811.8799999999992</v>
      </c>
      <c r="C23" s="4">
        <v>3765.349999999999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>
        <v>6696.0100000000011</v>
      </c>
      <c r="C24" s="4">
        <v>4956.5100000000011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CAB2-3DA0-401E-8DE3-E1A430EFB008}">
  <dimension ref="A5:K53"/>
  <sheetViews>
    <sheetView showGridLines="0" showRuler="0" zoomScaleNormal="100" zoomScalePageLayoutView="70" workbookViewId="0">
      <selection activeCell="A5" sqref="A5:K12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10" t="s">
        <v>0</v>
      </c>
      <c r="B5" s="11"/>
      <c r="C5" s="9" t="s">
        <v>15</v>
      </c>
      <c r="D5" s="9"/>
      <c r="E5" s="9"/>
      <c r="F5" s="9"/>
      <c r="G5" s="9"/>
      <c r="H5" s="9"/>
      <c r="I5" s="9"/>
      <c r="J5" s="9"/>
      <c r="K5" s="9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17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11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14</v>
      </c>
      <c r="C16" s="2" t="s">
        <v>16</v>
      </c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3">
        <v>44227</v>
      </c>
      <c r="B17" s="4">
        <v>6571.22</v>
      </c>
      <c r="C17" s="4">
        <v>5332.05</v>
      </c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3">
        <v>44255</v>
      </c>
      <c r="B18" s="4">
        <v>10039.86</v>
      </c>
      <c r="C18" s="4">
        <v>8870.0300000000007</v>
      </c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3">
        <v>44286</v>
      </c>
      <c r="B19" s="4">
        <v>10193.280000000001</v>
      </c>
      <c r="C19" s="4">
        <v>8776.0299999999988</v>
      </c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3">
        <v>44316</v>
      </c>
      <c r="B20" s="4">
        <v>9010.2499999999982</v>
      </c>
      <c r="C20" s="4">
        <v>8305.0300000000025</v>
      </c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3">
        <v>44347</v>
      </c>
      <c r="B21" s="4">
        <v>9094.9599999999991</v>
      </c>
      <c r="C21" s="4">
        <v>8265.0499999999993</v>
      </c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3">
        <v>44377</v>
      </c>
      <c r="B22" s="4">
        <v>7977.8600000000015</v>
      </c>
      <c r="C22" s="4">
        <v>6679.5700000000006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44408</v>
      </c>
      <c r="B23" s="4">
        <v>12355.83</v>
      </c>
      <c r="C23" s="4">
        <v>11039.99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44439</v>
      </c>
      <c r="B24" s="4">
        <v>9753.67</v>
      </c>
      <c r="C24" s="4">
        <v>8331.7599999999984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44469</v>
      </c>
      <c r="B25" s="4">
        <v>9534.34</v>
      </c>
      <c r="C25" s="4">
        <v>8325.1199999999972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44500</v>
      </c>
      <c r="B26" s="4">
        <v>10871.860000000002</v>
      </c>
      <c r="C26" s="4">
        <v>9562.380000000001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44530</v>
      </c>
      <c r="B27" s="4">
        <v>8814.14</v>
      </c>
      <c r="C27" s="4">
        <v>7651.2499999999991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44561</v>
      </c>
      <c r="B28" s="4">
        <v>7149.1799999999985</v>
      </c>
      <c r="C28" s="4">
        <v>6359.46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1335-06E9-430F-AD4E-F6F5117869B7}">
  <dimension ref="A5:K54"/>
  <sheetViews>
    <sheetView showGridLines="0" showRuler="0" topLeftCell="A4" zoomScaleNormal="100" zoomScalePageLayoutView="70" workbookViewId="0">
      <selection activeCell="C7" sqref="C7:K7"/>
    </sheetView>
  </sheetViews>
  <sheetFormatPr baseColWidth="10" defaultRowHeight="14.5" x14ac:dyDescent="0.35"/>
  <cols>
    <col min="2" max="2" width="17.08984375" customWidth="1"/>
    <col min="3" max="3" width="17.08984375" bestFit="1" customWidth="1"/>
  </cols>
  <sheetData>
    <row r="5" spans="1:11" x14ac:dyDescent="0.35">
      <c r="A5" s="10" t="s">
        <v>0</v>
      </c>
      <c r="B5" s="11"/>
      <c r="C5" s="23" t="s">
        <v>15</v>
      </c>
      <c r="D5" s="23"/>
      <c r="E5" s="23"/>
      <c r="F5" s="23"/>
      <c r="G5" s="23"/>
      <c r="H5" s="23"/>
      <c r="I5" s="23"/>
      <c r="J5" s="23"/>
      <c r="K5" s="23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27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19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ht="29" x14ac:dyDescent="0.35">
      <c r="A16" s="2" t="s">
        <v>13</v>
      </c>
      <c r="B16" s="6" t="s">
        <v>20</v>
      </c>
      <c r="C16" s="2" t="s">
        <v>16</v>
      </c>
      <c r="D16" s="2"/>
      <c r="E16" s="2"/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6489.1299999999992</v>
      </c>
      <c r="C17" s="4">
        <v>5941.8799999999992</v>
      </c>
      <c r="D17" s="2"/>
      <c r="E17" s="2"/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6737.2699999999995</v>
      </c>
      <c r="C18" s="4">
        <v>6051.63</v>
      </c>
      <c r="D18" s="2"/>
      <c r="E18" s="2"/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7037.4</v>
      </c>
      <c r="C19" s="4">
        <v>6014.51</v>
      </c>
      <c r="D19" s="2"/>
      <c r="E19" s="2"/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7235.0199999999995</v>
      </c>
      <c r="C20" s="4">
        <v>5760.7499999999991</v>
      </c>
      <c r="D20" s="2"/>
      <c r="E20" s="2"/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5501.3300000000008</v>
      </c>
      <c r="C21" s="4">
        <v>4089.5</v>
      </c>
      <c r="D21" s="2"/>
      <c r="E21" s="2"/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5242.3500000000004</v>
      </c>
      <c r="C22" s="4">
        <v>3885.3000000000015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44773</v>
      </c>
      <c r="B23" s="4">
        <v>4174.26</v>
      </c>
      <c r="C23" s="4">
        <v>3228.4000000000005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44804</v>
      </c>
      <c r="B24" s="5">
        <v>7640.65</v>
      </c>
      <c r="C24" s="4">
        <f>+'[1]gráfcas mes ejecución'!$S$12+'[1]gráfcas mes ejecución'!$T$12</f>
        <v>5801.7199999999993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44834</v>
      </c>
      <c r="B25" s="5">
        <v>11575.02</v>
      </c>
      <c r="C25" s="4">
        <f>+'[1]gráfcas mes ejecución'!$S$13+'[1]gráfcas mes ejecución'!$T$13</f>
        <v>9141.41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44865</v>
      </c>
      <c r="B26" s="5">
        <v>8987.5799999999981</v>
      </c>
      <c r="C26" s="4">
        <f>+'[1]gráfcas mes ejecución'!$S$14+'[1]gráfcas mes ejecución'!$T$14</f>
        <v>6278.0499999999993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44895</v>
      </c>
      <c r="B27" s="5">
        <v>8169.51</v>
      </c>
      <c r="C27" s="4">
        <f>+'[1]gráfcas mes ejecución'!$S$15+'[1]gráfcas mes ejecución'!$T$15</f>
        <v>5717.7100000000019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44926</v>
      </c>
      <c r="B28" s="5">
        <v>10489.380000000001</v>
      </c>
      <c r="C28" s="4">
        <f>+'[1]gráfcas mes ejecución'!$S$16+'[1]gráfcas mes ejecución'!$T$16</f>
        <v>7038.5600000000013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CA66-45A0-445F-AE81-DFFA3C264A2B}">
  <dimension ref="A5:K54"/>
  <sheetViews>
    <sheetView showGridLines="0" showRuler="0" zoomScaleNormal="100" zoomScalePageLayoutView="70" workbookViewId="0">
      <selection activeCell="C7" sqref="C7:K7"/>
    </sheetView>
  </sheetViews>
  <sheetFormatPr baseColWidth="10" defaultRowHeight="14.5" x14ac:dyDescent="0.35"/>
  <cols>
    <col min="2" max="2" width="17.08984375" customWidth="1"/>
    <col min="3" max="3" width="17.08984375" bestFit="1" customWidth="1"/>
  </cols>
  <sheetData>
    <row r="5" spans="1:11" x14ac:dyDescent="0.35">
      <c r="A5" s="10" t="s">
        <v>0</v>
      </c>
      <c r="B5" s="11"/>
      <c r="C5" s="23" t="s">
        <v>15</v>
      </c>
      <c r="D5" s="23"/>
      <c r="E5" s="23"/>
      <c r="F5" s="23"/>
      <c r="G5" s="23"/>
      <c r="H5" s="23"/>
      <c r="I5" s="23"/>
      <c r="J5" s="23"/>
      <c r="K5" s="23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27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28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10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ht="29" x14ac:dyDescent="0.35">
      <c r="A16" s="2" t="s">
        <v>13</v>
      </c>
      <c r="B16" s="6" t="s">
        <v>20</v>
      </c>
      <c r="C16" s="2" t="s">
        <v>16</v>
      </c>
      <c r="D16" s="2"/>
      <c r="E16" s="2"/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6489.1299999999992</v>
      </c>
      <c r="C17" s="4">
        <v>5941.8799999999992</v>
      </c>
      <c r="D17" s="2"/>
      <c r="E17" s="2"/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6737.2699999999995</v>
      </c>
      <c r="C18" s="4">
        <v>6051.63</v>
      </c>
      <c r="D18" s="2"/>
      <c r="E18" s="2"/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7037.4</v>
      </c>
      <c r="C19" s="4">
        <v>6014.51</v>
      </c>
      <c r="D19" s="2"/>
      <c r="E19" s="2"/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7235.0199999999995</v>
      </c>
      <c r="C20" s="4">
        <v>5760.7499999999991</v>
      </c>
      <c r="D20" s="2"/>
      <c r="E20" s="2"/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5501.3300000000008</v>
      </c>
      <c r="C21" s="4">
        <v>4089.5</v>
      </c>
      <c r="D21" s="2"/>
      <c r="E21" s="2"/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5242.3500000000004</v>
      </c>
      <c r="C22" s="4">
        <v>3885.3000000000015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44957</v>
      </c>
      <c r="B23" s="4">
        <v>6705.23</v>
      </c>
      <c r="C23" s="4">
        <v>4699.21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44985</v>
      </c>
      <c r="B24" s="4">
        <v>7363.88</v>
      </c>
      <c r="C24" s="4">
        <v>5942.18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45016</v>
      </c>
      <c r="B25" s="4">
        <v>7880.71</v>
      </c>
      <c r="C25" s="4">
        <v>6088.23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45046</v>
      </c>
      <c r="B26" s="4">
        <v>7675.69</v>
      </c>
      <c r="C26" s="4">
        <v>5759.45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45077</v>
      </c>
      <c r="B27" s="4">
        <v>7972.32</v>
      </c>
      <c r="C27" s="4">
        <v>5556.07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45107</v>
      </c>
      <c r="B28" s="4">
        <v>7683.63</v>
      </c>
      <c r="C28" s="4">
        <v>5847.71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3">
        <v>45138</v>
      </c>
      <c r="B29" s="4">
        <v>8127.6</v>
      </c>
      <c r="C29" s="4">
        <v>5903.5300000000007</v>
      </c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>
        <v>45169</v>
      </c>
      <c r="B30" s="4">
        <v>6513.43</v>
      </c>
      <c r="C30" s="4">
        <v>4721.5600000000004</v>
      </c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>
        <v>45199</v>
      </c>
      <c r="B31" s="4">
        <v>7433.74</v>
      </c>
      <c r="C31" s="4">
        <v>5521.32</v>
      </c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>
        <v>45230</v>
      </c>
      <c r="B32" s="4">
        <v>7214.43</v>
      </c>
      <c r="C32" s="4">
        <v>5150.07</v>
      </c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>
        <v>45260</v>
      </c>
      <c r="B33" s="4">
        <v>8350.7099999999991</v>
      </c>
      <c r="C33" s="4">
        <v>6369.5899999999992</v>
      </c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>
        <v>45291</v>
      </c>
      <c r="B34" s="4">
        <v>7907.12</v>
      </c>
      <c r="C34" s="4">
        <v>6228.02</v>
      </c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11:B11"/>
    <mergeCell ref="C11:K11"/>
    <mergeCell ref="A12:B12"/>
    <mergeCell ref="C12:K12"/>
    <mergeCell ref="A13:B13"/>
    <mergeCell ref="C13:K13"/>
    <mergeCell ref="A8:B8"/>
    <mergeCell ref="C8:K8"/>
    <mergeCell ref="A9:B9"/>
    <mergeCell ref="C9:K9"/>
    <mergeCell ref="A10:B10"/>
    <mergeCell ref="C10:K10"/>
    <mergeCell ref="A5:B5"/>
    <mergeCell ref="C5:K5"/>
    <mergeCell ref="A6:B6"/>
    <mergeCell ref="C6:K6"/>
    <mergeCell ref="A7:B7"/>
    <mergeCell ref="C7:K7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8887-43C7-4936-AF53-80365B4F65BC}">
  <dimension ref="A5:K54"/>
  <sheetViews>
    <sheetView showGridLines="0" showRuler="0" topLeftCell="A23" zoomScaleNormal="100" zoomScalePageLayoutView="70" workbookViewId="0">
      <selection activeCell="E15" sqref="E15"/>
    </sheetView>
  </sheetViews>
  <sheetFormatPr baseColWidth="10" defaultRowHeight="14.5" x14ac:dyDescent="0.35"/>
  <cols>
    <col min="2" max="2" width="17.08984375" customWidth="1"/>
    <col min="3" max="3" width="17.08984375" bestFit="1" customWidth="1"/>
    <col min="11" max="11" width="18.7265625" customWidth="1"/>
  </cols>
  <sheetData>
    <row r="5" spans="1:11" x14ac:dyDescent="0.35">
      <c r="A5" s="10" t="s">
        <v>0</v>
      </c>
      <c r="B5" s="11"/>
      <c r="C5" s="23" t="s">
        <v>26</v>
      </c>
      <c r="D5" s="23"/>
      <c r="E5" s="23"/>
      <c r="F5" s="23"/>
      <c r="G5" s="23"/>
      <c r="H5" s="23"/>
      <c r="I5" s="23"/>
      <c r="J5" s="23"/>
      <c r="K5" s="23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27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25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23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ht="58" x14ac:dyDescent="0.35">
      <c r="A16" s="2" t="s">
        <v>13</v>
      </c>
      <c r="B16" s="6" t="s">
        <v>21</v>
      </c>
      <c r="C16" s="6" t="s">
        <v>24</v>
      </c>
      <c r="D16" s="2"/>
      <c r="E16" s="2"/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6489.1299999999992</v>
      </c>
      <c r="C17" s="4">
        <v>5941.8799999999992</v>
      </c>
      <c r="D17" s="2"/>
      <c r="E17" s="2"/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6737.2699999999995</v>
      </c>
      <c r="C18" s="4">
        <v>6051.63</v>
      </c>
      <c r="D18" s="2"/>
      <c r="E18" s="2"/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7037.4</v>
      </c>
      <c r="C19" s="4">
        <v>6014.51</v>
      </c>
      <c r="D19" s="2"/>
      <c r="E19" s="2"/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7235.0199999999995</v>
      </c>
      <c r="C20" s="4">
        <v>5760.7499999999991</v>
      </c>
      <c r="D20" s="2"/>
      <c r="E20" s="2"/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5501.3300000000008</v>
      </c>
      <c r="C21" s="4">
        <v>4089.5</v>
      </c>
      <c r="D21" s="2"/>
      <c r="E21" s="2"/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5242.3500000000004</v>
      </c>
      <c r="C22" s="4">
        <v>3885.3000000000015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45322</v>
      </c>
      <c r="B23" s="4">
        <v>8348.19</v>
      </c>
      <c r="C23" s="4">
        <v>6250.51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45351</v>
      </c>
      <c r="B24" s="4">
        <v>10359.09</v>
      </c>
      <c r="C24" s="4">
        <v>7966.08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45382</v>
      </c>
      <c r="B25" s="4">
        <v>11189.52</v>
      </c>
      <c r="C25" s="4">
        <v>8143.5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45412</v>
      </c>
      <c r="B26" s="4">
        <v>8156.33</v>
      </c>
      <c r="C26" s="4">
        <v>6038.77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45443</v>
      </c>
      <c r="B27" s="4">
        <v>8374.9</v>
      </c>
      <c r="C27" s="4">
        <v>5807.74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45473</v>
      </c>
      <c r="B28" s="4">
        <v>9448.5</v>
      </c>
      <c r="C28" s="4">
        <v>6963.28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3">
        <v>45504</v>
      </c>
      <c r="B29" s="4">
        <v>8191.2100000000009</v>
      </c>
      <c r="C29" s="4">
        <v>6094.7</v>
      </c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>
        <v>45535</v>
      </c>
      <c r="B30" s="4">
        <v>10589.589999999998</v>
      </c>
      <c r="C30" s="4">
        <v>8010.02</v>
      </c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>
        <v>45565</v>
      </c>
      <c r="B31" s="4">
        <v>13035.49</v>
      </c>
      <c r="C31" s="4">
        <v>9284.49</v>
      </c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>
        <v>45596</v>
      </c>
      <c r="B32" s="4">
        <v>11586.27</v>
      </c>
      <c r="C32" s="4">
        <v>7536.91</v>
      </c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>
        <v>45626</v>
      </c>
      <c r="B33" s="4">
        <v>14332.210000000001</v>
      </c>
      <c r="C33" s="4">
        <v>8552.89</v>
      </c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>
        <v>45657</v>
      </c>
      <c r="B34" s="4">
        <v>13197.35</v>
      </c>
      <c r="C34" s="4">
        <v>7651.54</v>
      </c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5D59-66E5-4B28-B36C-6F94BC704788}">
  <dimension ref="A5:K54"/>
  <sheetViews>
    <sheetView showGridLines="0" showRuler="0" zoomScaleNormal="100" zoomScalePageLayoutView="70" workbookViewId="0">
      <selection activeCell="C9" sqref="C9:K9"/>
    </sheetView>
  </sheetViews>
  <sheetFormatPr baseColWidth="10" defaultRowHeight="14.5" x14ac:dyDescent="0.35"/>
  <cols>
    <col min="2" max="2" width="17.08984375" customWidth="1"/>
    <col min="3" max="3" width="17.08984375" bestFit="1" customWidth="1"/>
    <col min="11" max="11" width="18.7265625" customWidth="1"/>
  </cols>
  <sheetData>
    <row r="5" spans="1:11" x14ac:dyDescent="0.35">
      <c r="A5" s="10" t="s">
        <v>0</v>
      </c>
      <c r="B5" s="11"/>
      <c r="C5" s="23" t="s">
        <v>29</v>
      </c>
      <c r="D5" s="23"/>
      <c r="E5" s="23"/>
      <c r="F5" s="23"/>
      <c r="G5" s="23"/>
      <c r="H5" s="23"/>
      <c r="I5" s="23"/>
      <c r="J5" s="23"/>
      <c r="K5" s="23"/>
    </row>
    <row r="6" spans="1:11" x14ac:dyDescent="0.35">
      <c r="A6" s="7" t="s">
        <v>1</v>
      </c>
      <c r="B6" s="8"/>
      <c r="C6" s="9" t="s">
        <v>12</v>
      </c>
      <c r="D6" s="9"/>
      <c r="E6" s="9"/>
      <c r="F6" s="9"/>
      <c r="G6" s="9"/>
      <c r="H6" s="9"/>
      <c r="I6" s="9"/>
      <c r="J6" s="9"/>
      <c r="K6" s="9"/>
    </row>
    <row r="7" spans="1:11" ht="46" customHeight="1" x14ac:dyDescent="0.35">
      <c r="A7" s="7" t="s">
        <v>2</v>
      </c>
      <c r="B7" s="8"/>
      <c r="C7" s="13" t="s">
        <v>30</v>
      </c>
      <c r="D7" s="14"/>
      <c r="E7" s="14"/>
      <c r="F7" s="14"/>
      <c r="G7" s="14"/>
      <c r="H7" s="14"/>
      <c r="I7" s="14"/>
      <c r="J7" s="14"/>
      <c r="K7" s="15"/>
    </row>
    <row r="8" spans="1:11" x14ac:dyDescent="0.35">
      <c r="A8" s="7" t="s">
        <v>3</v>
      </c>
      <c r="B8" s="8"/>
      <c r="C8" s="9" t="s">
        <v>33</v>
      </c>
      <c r="D8" s="9"/>
      <c r="E8" s="9"/>
      <c r="F8" s="9"/>
      <c r="G8" s="9"/>
      <c r="H8" s="9"/>
      <c r="I8" s="9"/>
      <c r="J8" s="9"/>
      <c r="K8" s="9"/>
    </row>
    <row r="9" spans="1:11" x14ac:dyDescent="0.35">
      <c r="A9" s="7" t="s">
        <v>4</v>
      </c>
      <c r="B9" s="8"/>
      <c r="C9" s="9" t="s">
        <v>32</v>
      </c>
      <c r="D9" s="9"/>
      <c r="E9" s="9"/>
      <c r="F9" s="9"/>
      <c r="G9" s="9"/>
      <c r="H9" s="9"/>
      <c r="I9" s="9"/>
      <c r="J9" s="9"/>
      <c r="K9" s="9"/>
    </row>
    <row r="10" spans="1:11" hidden="1" x14ac:dyDescent="0.35">
      <c r="A10" s="7" t="s">
        <v>5</v>
      </c>
      <c r="B10" s="7"/>
      <c r="C10" s="16"/>
      <c r="D10" s="16"/>
      <c r="E10" s="16"/>
      <c r="F10" s="16"/>
      <c r="G10" s="16"/>
      <c r="H10" s="16"/>
      <c r="I10" s="16"/>
      <c r="J10" s="16"/>
      <c r="K10" s="9"/>
    </row>
    <row r="11" spans="1:11" x14ac:dyDescent="0.35">
      <c r="A11" s="7" t="s">
        <v>6</v>
      </c>
      <c r="B11" s="8"/>
      <c r="C11" s="9" t="s">
        <v>9</v>
      </c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21" t="s">
        <v>7</v>
      </c>
      <c r="B12" s="22"/>
      <c r="C12" s="9" t="s">
        <v>18</v>
      </c>
      <c r="D12" s="9"/>
      <c r="E12" s="9"/>
      <c r="F12" s="9"/>
      <c r="G12" s="9"/>
      <c r="H12" s="9"/>
      <c r="I12" s="9"/>
      <c r="J12" s="9"/>
      <c r="K12" s="9"/>
    </row>
    <row r="13" spans="1:11" hidden="1" x14ac:dyDescent="0.35">
      <c r="A13" s="7" t="s">
        <v>8</v>
      </c>
      <c r="B13" s="20"/>
      <c r="C13" s="17"/>
      <c r="D13" s="18"/>
      <c r="E13" s="18"/>
      <c r="F13" s="18"/>
      <c r="G13" s="18"/>
      <c r="H13" s="18"/>
      <c r="I13" s="18"/>
      <c r="J13" s="18"/>
      <c r="K13" s="19"/>
    </row>
    <row r="14" spans="1:11" x14ac:dyDescent="0.35">
      <c r="A14" s="1"/>
      <c r="B14" s="1"/>
    </row>
    <row r="16" spans="1:11" ht="58" x14ac:dyDescent="0.35">
      <c r="A16" s="2" t="s">
        <v>13</v>
      </c>
      <c r="B16" s="6" t="s">
        <v>31</v>
      </c>
      <c r="C16" s="6" t="s">
        <v>24</v>
      </c>
      <c r="D16" s="2"/>
      <c r="E16" s="2"/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6489.1299999999992</v>
      </c>
      <c r="C17" s="4">
        <v>5941.8799999999992</v>
      </c>
      <c r="D17" s="2"/>
      <c r="E17" s="2"/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6737.2699999999995</v>
      </c>
      <c r="C18" s="4">
        <v>6051.63</v>
      </c>
      <c r="D18" s="2"/>
      <c r="E18" s="2"/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7037.4</v>
      </c>
      <c r="C19" s="4">
        <v>6014.51</v>
      </c>
      <c r="D19" s="2"/>
      <c r="E19" s="2"/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7235.0199999999995</v>
      </c>
      <c r="C20" s="4">
        <v>5760.7499999999991</v>
      </c>
      <c r="D20" s="2"/>
      <c r="E20" s="2"/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5501.3300000000008</v>
      </c>
      <c r="C21" s="4">
        <v>4089.5</v>
      </c>
      <c r="D21" s="2"/>
      <c r="E21" s="2"/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5242.3500000000004</v>
      </c>
      <c r="C22" s="4">
        <v>3885.3000000000015</v>
      </c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3">
        <v>45688</v>
      </c>
      <c r="B23" s="4">
        <v>12824.2</v>
      </c>
      <c r="C23" s="4">
        <v>9093.0800000000017</v>
      </c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3">
        <v>45716</v>
      </c>
      <c r="B24" s="4">
        <v>12667.86</v>
      </c>
      <c r="C24" s="4">
        <v>9792.27</v>
      </c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3">
        <v>45747</v>
      </c>
      <c r="B25" s="4">
        <v>14176.15</v>
      </c>
      <c r="C25" s="4">
        <v>10006.200000000001</v>
      </c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3">
        <v>45777</v>
      </c>
      <c r="B26" s="4">
        <v>12830.400000000001</v>
      </c>
      <c r="C26" s="4">
        <v>10160.340000000002</v>
      </c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3">
        <v>45808</v>
      </c>
      <c r="B27" s="4">
        <v>13826.880000000001</v>
      </c>
      <c r="C27" s="4">
        <v>8435.61</v>
      </c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3">
        <v>45838</v>
      </c>
      <c r="B28" s="4">
        <v>13202.350000000002</v>
      </c>
      <c r="C28" s="4">
        <v>9701.0600000000013</v>
      </c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3">
        <v>45869</v>
      </c>
      <c r="B29" s="4">
        <v>14241.1</v>
      </c>
      <c r="C29" s="4">
        <v>9831.380000000001</v>
      </c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>
        <v>45900</v>
      </c>
      <c r="B30" s="4">
        <v>13006.9</v>
      </c>
      <c r="C30" s="4">
        <v>9405.08</v>
      </c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>
        <v>45930</v>
      </c>
      <c r="B31" s="4">
        <v>12829.800000000001</v>
      </c>
      <c r="C31" s="4">
        <v>9015.52</v>
      </c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>
        <v>45961</v>
      </c>
      <c r="B32" s="4">
        <v>14327.8</v>
      </c>
      <c r="C32" s="4">
        <v>10694</v>
      </c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>
        <v>45991</v>
      </c>
      <c r="B33" s="4">
        <v>14404.369999999999</v>
      </c>
      <c r="C33" s="4">
        <v>10238.299999999999</v>
      </c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>
        <v>46022</v>
      </c>
      <c r="B34" s="4">
        <v>13883.990000000002</v>
      </c>
      <c r="C34" s="4">
        <v>9639.7100000000028</v>
      </c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11:B11"/>
    <mergeCell ref="C11:K11"/>
    <mergeCell ref="A12:B12"/>
    <mergeCell ref="C12:K12"/>
    <mergeCell ref="A13:B13"/>
    <mergeCell ref="C13:K13"/>
    <mergeCell ref="A8:B8"/>
    <mergeCell ref="C8:K8"/>
    <mergeCell ref="A9:B9"/>
    <mergeCell ref="C9:K9"/>
    <mergeCell ref="A10:B10"/>
    <mergeCell ref="C10:K10"/>
    <mergeCell ref="A5:B5"/>
    <mergeCell ref="C5:K5"/>
    <mergeCell ref="A6:B6"/>
    <mergeCell ref="C6:K6"/>
    <mergeCell ref="A7:B7"/>
    <mergeCell ref="C7:K7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RPCC CONSOLIDADO</vt:lpstr>
      <vt:lpstr>2020</vt:lpstr>
      <vt:lpstr>2021</vt:lpstr>
      <vt:lpstr>2022</vt:lpstr>
      <vt:lpstr>2023</vt:lpstr>
      <vt:lpstr>2024</vt:lpstr>
      <vt:lpstr>2025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'RPCC CONSOLIDADO'!Área_de_impresión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Deiby Alejandro Bernal Perilla</cp:lastModifiedBy>
  <cp:lastPrinted>2022-08-16T14:14:02Z</cp:lastPrinted>
  <dcterms:created xsi:type="dcterms:W3CDTF">2020-06-03T20:52:17Z</dcterms:created>
  <dcterms:modified xsi:type="dcterms:W3CDTF">2026-02-02T19:16:56Z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2022-08-25T18:51:33Z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111ccf4d-f1cd-43bb-b95d-73a2e89e4d7d</vt:lpwstr>
  </property>
  <property fmtid="{D5CDD505-2E9C-101B-9397-08002B2CF9AE}" pid="8" name="MSIP_Label_5fac521f-e930-485b-97f4-efbe7db8e98f_ContentBits">
    <vt:lpwstr>0</vt:lpwstr>
  </property>
</Properties>
</file>