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/>
  <mc:AlternateContent xmlns:mc="http://schemas.openxmlformats.org/markup-compatibility/2006">
    <mc:Choice Requires="x15">
      <x15ac:absPath xmlns:x15ac="http://schemas.microsoft.com/office/spreadsheetml/2010/11/ac" url="/Users/josefranco/Desktop/UAESP/contrato 2/Julio/Pesaje/"/>
    </mc:Choice>
  </mc:AlternateContent>
  <xr:revisionPtr revIDLastSave="0" documentId="13_ncr:1_{F7571B4B-986A-8545-8F18-35BD964EC595}" xr6:coauthVersionLast="47" xr6:coauthVersionMax="47" xr10:uidLastSave="{00000000-0000-0000-0000-000000000000}"/>
  <bookViews>
    <workbookView xWindow="0" yWindow="660" windowWidth="29400" windowHeight="16860" xr2:uid="{298B3BE4-A4E0-442C-828C-D54157A09344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H10" i="1" s="1"/>
  <c r="G9" i="1"/>
  <c r="F9" i="1"/>
  <c r="E9" i="1"/>
  <c r="D9" i="1"/>
  <c r="C9" i="1"/>
  <c r="K8" i="1"/>
  <c r="K7" i="1"/>
  <c r="K6" i="1"/>
  <c r="K5" i="1"/>
  <c r="K4" i="1"/>
  <c r="K3" i="1"/>
  <c r="K9" i="1" l="1"/>
  <c r="K10" i="1" s="1"/>
</calcChain>
</file>

<file path=xl/sharedStrings.xml><?xml version="1.0" encoding="utf-8"?>
<sst xmlns="http://schemas.openxmlformats.org/spreadsheetml/2006/main" count="18" uniqueCount="18">
  <si>
    <t>Año/Mes Formato (dd-mmm-yy)</t>
  </si>
  <si>
    <t>ASE y Concesionario</t>
  </si>
  <si>
    <t xml:space="preserve">Residuos Recogidos Domiciliarios (t/mes) </t>
  </si>
  <si>
    <t xml:space="preserve">Residuos  Recogidos de Barrido (t/mes) </t>
  </si>
  <si>
    <t xml:space="preserve">Residuos  Recogidos de Corte Césped (t/mes) </t>
  </si>
  <si>
    <t xml:space="preserve">Residuos  Recogidos de Grandes Generadores (t/mes) </t>
  </si>
  <si>
    <t>Residuos Domiciliarios especiales</t>
  </si>
  <si>
    <t xml:space="preserve">Recolección de Arrojo Clandestino (Atención críticos clandestinos y otros1077, recolección residuos voluminosos, residuos clandestinos indisciplinados) </t>
  </si>
  <si>
    <t xml:space="preserve">Residuos de Recogidos de Poda Árboles (t/mes) </t>
  </si>
  <si>
    <t xml:space="preserve">Total Residuos Recogidos (t/mes) </t>
  </si>
  <si>
    <t>ASE 1 Promoambiental</t>
  </si>
  <si>
    <t>ASE 2 LIME S.A E.S.P</t>
  </si>
  <si>
    <t>ASE 3 CIUDAD LIMPIA</t>
  </si>
  <si>
    <t>ASE 4 BOGOTÁ LIMPIA</t>
  </si>
  <si>
    <t>ASE 5 ÁREA LIMPIA</t>
  </si>
  <si>
    <t>RPC-AGUAS DE BOGOTÁ</t>
  </si>
  <si>
    <t xml:space="preserve">JUNIO 2026_FUENTE SUBDIRECCION DE DISPOSICION FINAL  UAESP  - INTER DJ  Radicado UAESP </t>
  </si>
  <si>
    <t>Residuos de arrojo clandestino en punto limpio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</si>
</sst>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17" fontId="4" fillId="2" borderId="2" xfId="0" quotePrefix="1" applyNumberFormat="1" applyFont="1" applyFill="1" applyBorder="1" applyAlignment="1">
      <alignment horizontal="left"/>
    </xf>
    <xf numFmtId="17" fontId="4" fillId="2" borderId="3" xfId="0" quotePrefix="1" applyNumberFormat="1" applyFont="1" applyFill="1" applyBorder="1" applyAlignment="1">
      <alignment horizontal="left"/>
    </xf>
    <xf numFmtId="17" fontId="4" fillId="2" borderId="4" xfId="0" quotePrefix="1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/>
    </xf>
    <xf numFmtId="43" fontId="3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vertical="center"/>
    </xf>
    <xf numFmtId="0" fontId="6" fillId="0" borderId="0" xfId="0" applyFont="1"/>
    <xf numFmtId="43" fontId="3" fillId="2" borderId="4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/>
    </xf>
    <xf numFmtId="4" fontId="6" fillId="0" borderId="0" xfId="0" applyNumberFormat="1" applyFont="1"/>
    <xf numFmtId="43" fontId="2" fillId="2" borderId="1" xfId="1" applyFont="1" applyFill="1" applyBorder="1" applyAlignment="1">
      <alignment horizontal="right" vertical="center"/>
    </xf>
    <xf numFmtId="43" fontId="2" fillId="4" borderId="1" xfId="1" applyFont="1" applyFill="1" applyBorder="1" applyAlignment="1">
      <alignment horizontal="right" vertical="center"/>
    </xf>
    <xf numFmtId="43" fontId="2" fillId="2" borderId="5" xfId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4" fontId="5" fillId="5" borderId="1" xfId="1" applyNumberFormat="1" applyFont="1" applyFill="1" applyBorder="1" applyAlignment="1">
      <alignment horizontal="right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A214D-028D-478E-9531-390505D635ED}">
  <dimension ref="A1:K10"/>
  <sheetViews>
    <sheetView tabSelected="1" workbookViewId="0">
      <selection activeCell="H10" sqref="H10:I10"/>
    </sheetView>
  </sheetViews>
  <sheetFormatPr baseColWidth="10" defaultColWidth="11.5" defaultRowHeight="15" x14ac:dyDescent="0.2"/>
  <cols>
    <col min="2" max="2" width="19.33203125" customWidth="1"/>
    <col min="3" max="7" width="11.5" customWidth="1"/>
  </cols>
  <sheetData>
    <row r="1" spans="1:11" ht="91" customHeight="1" x14ac:dyDescent="0.2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82" x14ac:dyDescent="0.2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17</v>
      </c>
      <c r="J2" s="4" t="s">
        <v>8</v>
      </c>
      <c r="K2" s="4" t="s">
        <v>9</v>
      </c>
    </row>
    <row r="3" spans="1:11" x14ac:dyDescent="0.2">
      <c r="A3" s="6">
        <v>46174</v>
      </c>
      <c r="B3" s="7" t="s">
        <v>10</v>
      </c>
      <c r="C3" s="8">
        <v>32131.99</v>
      </c>
      <c r="D3" s="9">
        <v>1275.8800000000001</v>
      </c>
      <c r="E3" s="9">
        <v>344.52</v>
      </c>
      <c r="F3" s="8">
        <v>2111.7800000000002</v>
      </c>
      <c r="G3" s="9">
        <v>296.11</v>
      </c>
      <c r="H3" s="9"/>
      <c r="I3" s="9"/>
      <c r="J3" s="10">
        <v>123.22</v>
      </c>
      <c r="K3" s="11">
        <f>SUM(C3:J3)</f>
        <v>36283.5</v>
      </c>
    </row>
    <row r="4" spans="1:11" x14ac:dyDescent="0.2">
      <c r="A4" s="6">
        <v>46174</v>
      </c>
      <c r="B4" s="7" t="s">
        <v>11</v>
      </c>
      <c r="C4" s="12">
        <v>50020.03</v>
      </c>
      <c r="D4" s="9">
        <v>2997.63</v>
      </c>
      <c r="E4" s="9">
        <v>559.63</v>
      </c>
      <c r="F4" s="9">
        <v>1114.74</v>
      </c>
      <c r="G4" s="9">
        <v>188.03</v>
      </c>
      <c r="H4" s="9"/>
      <c r="I4" s="9"/>
      <c r="J4" s="10">
        <v>69.31</v>
      </c>
      <c r="K4" s="11">
        <f>SUM(C4:J4)</f>
        <v>54949.369999999988</v>
      </c>
    </row>
    <row r="5" spans="1:11" ht="15" customHeight="1" x14ac:dyDescent="0.2">
      <c r="A5" s="6">
        <v>46174</v>
      </c>
      <c r="B5" s="7" t="s">
        <v>12</v>
      </c>
      <c r="C5" s="8">
        <v>27920.75</v>
      </c>
      <c r="D5" s="9">
        <v>2286.84</v>
      </c>
      <c r="E5" s="9">
        <v>464.08</v>
      </c>
      <c r="F5" s="9">
        <v>5499.1</v>
      </c>
      <c r="G5" s="9">
        <v>109.7</v>
      </c>
      <c r="H5" s="9"/>
      <c r="I5" s="9"/>
      <c r="J5" s="9">
        <v>100.05</v>
      </c>
      <c r="K5" s="11">
        <f>SUM(C5:J5)</f>
        <v>36380.520000000004</v>
      </c>
    </row>
    <row r="6" spans="1:11" x14ac:dyDescent="0.2">
      <c r="A6" s="6">
        <v>46174</v>
      </c>
      <c r="B6" s="7" t="s">
        <v>13</v>
      </c>
      <c r="C6" s="12">
        <v>18361.400000000001</v>
      </c>
      <c r="D6" s="12">
        <v>714.07</v>
      </c>
      <c r="E6" s="12">
        <v>247.09</v>
      </c>
      <c r="F6" s="13">
        <v>2124.1799999999998</v>
      </c>
      <c r="G6" s="12">
        <v>39.21</v>
      </c>
      <c r="H6" s="12"/>
      <c r="I6" s="12"/>
      <c r="J6" s="12">
        <v>244.11</v>
      </c>
      <c r="K6" s="11">
        <f>SUM(C6:J6)</f>
        <v>21730.06</v>
      </c>
    </row>
    <row r="7" spans="1:11" ht="15" customHeight="1" x14ac:dyDescent="0.2">
      <c r="A7" s="6">
        <v>46174</v>
      </c>
      <c r="B7" s="7" t="s">
        <v>14</v>
      </c>
      <c r="C7" s="8">
        <v>22114.34</v>
      </c>
      <c r="D7" s="8">
        <v>921.14</v>
      </c>
      <c r="E7" s="8">
        <v>296.10000000000002</v>
      </c>
      <c r="F7" s="8">
        <v>146.27000000000001</v>
      </c>
      <c r="G7" s="8">
        <v>64.290000000000006</v>
      </c>
      <c r="H7" s="8"/>
      <c r="I7" s="8"/>
      <c r="J7" s="8">
        <v>98.16</v>
      </c>
      <c r="K7" s="11">
        <f>SUM(C7:J7)</f>
        <v>23640.3</v>
      </c>
    </row>
    <row r="8" spans="1:11" x14ac:dyDescent="0.2">
      <c r="A8" s="6">
        <v>46174</v>
      </c>
      <c r="B8" s="7" t="s">
        <v>15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27564.89</v>
      </c>
      <c r="I8" s="8"/>
      <c r="J8" s="8"/>
      <c r="K8" s="8">
        <f>SUM(C8:J8)</f>
        <v>27564.89</v>
      </c>
    </row>
    <row r="9" spans="1:11" x14ac:dyDescent="0.2">
      <c r="A9" s="24"/>
      <c r="B9" s="25"/>
      <c r="C9" s="14">
        <f>SUM(C3:C8)</f>
        <v>150548.51</v>
      </c>
      <c r="D9" s="14">
        <f t="shared" ref="D9:K9" si="0">SUM(D3:D8)</f>
        <v>8195.56</v>
      </c>
      <c r="E9" s="14">
        <f t="shared" si="0"/>
        <v>1911.42</v>
      </c>
      <c r="F9" s="14">
        <f t="shared" si="0"/>
        <v>10996.070000000002</v>
      </c>
      <c r="G9" s="14">
        <f t="shared" si="0"/>
        <v>697.34</v>
      </c>
      <c r="H9" s="15">
        <f t="shared" si="0"/>
        <v>27564.89</v>
      </c>
      <c r="I9" s="14">
        <f t="shared" si="0"/>
        <v>0</v>
      </c>
      <c r="J9" s="14">
        <f t="shared" si="0"/>
        <v>634.85</v>
      </c>
      <c r="K9" s="16">
        <f t="shared" si="0"/>
        <v>200548.64</v>
      </c>
    </row>
    <row r="10" spans="1:11" x14ac:dyDescent="0.2">
      <c r="A10" s="21"/>
      <c r="B10" s="22"/>
      <c r="C10" s="22"/>
      <c r="D10" s="22"/>
      <c r="E10" s="22"/>
      <c r="F10" s="22"/>
      <c r="G10" s="23"/>
      <c r="H10" s="19">
        <f>+H9+I9</f>
        <v>27564.89</v>
      </c>
      <c r="I10" s="20"/>
      <c r="J10" s="17"/>
      <c r="K10" s="18">
        <f>+K9-H9</f>
        <v>172983.75</v>
      </c>
    </row>
  </sheetData>
  <mergeCells count="4">
    <mergeCell ref="A9:B9"/>
    <mergeCell ref="A1:K1"/>
    <mergeCell ref="A10:G10"/>
    <mergeCell ref="H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Gloria Amparo Martinez Dulce</dc:creator>
  <cp:keywords/>
  <dc:description/>
  <cp:lastModifiedBy>jose fernando franco buitrago</cp:lastModifiedBy>
  <cp:revision/>
  <dcterms:created xsi:type="dcterms:W3CDTF">2025-06-10T21:51:48Z</dcterms:created>
  <dcterms:modified xsi:type="dcterms:W3CDTF">2026-07-06T23:41:23Z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c521f-e930-485b-97f4-efbe7db8e98f_Enabled">
    <vt:lpwstr>true</vt:lpwstr>
  </property>
  <property fmtid="{D5CDD505-2E9C-101B-9397-08002B2CF9AE}" pid="3" name="MSIP_Label_5fac521f-e930-485b-97f4-efbe7db8e98f_SetDate">
    <vt:lpwstr>2025-06-10T21:53:25Z</vt:lpwstr>
  </property>
  <property fmtid="{D5CDD505-2E9C-101B-9397-08002B2CF9AE}" pid="4" name="MSIP_Label_5fac521f-e930-485b-97f4-efbe7db8e98f_Method">
    <vt:lpwstr>Standard</vt:lpwstr>
  </property>
  <property fmtid="{D5CDD505-2E9C-101B-9397-08002B2CF9AE}" pid="5" name="MSIP_Label_5fac521f-e930-485b-97f4-efbe7db8e98f_Name">
    <vt:lpwstr>defa4170-0d19-0005-0004-bc88714345d2</vt:lpwstr>
  </property>
  <property fmtid="{D5CDD505-2E9C-101B-9397-08002B2CF9AE}" pid="6" name="MSIP_Label_5fac521f-e930-485b-97f4-efbe7db8e98f_SiteId">
    <vt:lpwstr>9ecb216e-449b-4584-bc82-26bce78574fb</vt:lpwstr>
  </property>
  <property fmtid="{D5CDD505-2E9C-101B-9397-08002B2CF9AE}" pid="7" name="MSIP_Label_5fac521f-e930-485b-97f4-efbe7db8e98f_ActionId">
    <vt:lpwstr>55a9d63e-ed10-4a2c-b61b-2410bdbd9b53</vt:lpwstr>
  </property>
  <property fmtid="{D5CDD505-2E9C-101B-9397-08002B2CF9AE}" pid="8" name="MSIP_Label_5fac521f-e930-485b-97f4-efbe7db8e98f_ContentBits">
    <vt:lpwstr>0</vt:lpwstr>
  </property>
  <property fmtid="{D5CDD505-2E9C-101B-9397-08002B2CF9AE}" pid="9" name="MSIP_Label_5fac521f-e930-485b-97f4-efbe7db8e98f_Tag">
    <vt:lpwstr>10, 3, 0, 1</vt:lpwstr>
  </property>
</Properties>
</file>