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/Users/josefranco/Desktop/"/>
    </mc:Choice>
  </mc:AlternateContent>
  <xr:revisionPtr revIDLastSave="0" documentId="13_ncr:1_{2953CF1F-9FD4-AE47-8A1D-1147D13D20C8}" xr6:coauthVersionLast="47" xr6:coauthVersionMax="47" xr10:uidLastSave="{00000000-0000-0000-0000-000000000000}"/>
  <bookViews>
    <workbookView xWindow="14680" yWindow="660" windowWidth="14720" windowHeight="16880" xr2:uid="{298B3BE4-A4E0-442C-828C-D54157A09344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J9" i="1"/>
  <c r="I9" i="1"/>
  <c r="I10" i="1" s="1"/>
  <c r="H9" i="1"/>
  <c r="G9" i="1"/>
  <c r="F9" i="1"/>
  <c r="E9" i="1"/>
  <c r="D9" i="1"/>
  <c r="C9" i="1"/>
  <c r="L8" i="1"/>
  <c r="L7" i="1"/>
  <c r="L6" i="1"/>
  <c r="L5" i="1"/>
  <c r="L4" i="1"/>
  <c r="L3" i="1"/>
  <c r="L9" i="1" s="1"/>
  <c r="L10" i="1" s="1"/>
</calcChain>
</file>

<file path=xl/sharedStrings.xml><?xml version="1.0" encoding="utf-8"?>
<sst xmlns="http://schemas.openxmlformats.org/spreadsheetml/2006/main" count="19" uniqueCount="19">
  <si>
    <t>Año/Mes Formato (dd-mmm-yy)</t>
  </si>
  <si>
    <t>ASE y Concesionario</t>
  </si>
  <si>
    <t xml:space="preserve">Residuos Recogidos Domiciliarios (t/mes) </t>
  </si>
  <si>
    <t xml:space="preserve">Residuos  Recogidos de Barrido (t/mes) </t>
  </si>
  <si>
    <t xml:space="preserve">Residuos  Recogidos de Corte Césped (t/mes) </t>
  </si>
  <si>
    <t xml:space="preserve">Residuos  Recogidos de Grandes Generadores (t/mes) </t>
  </si>
  <si>
    <t>Residuos Domiciliarios especiales</t>
  </si>
  <si>
    <t xml:space="preserve">Recolección de Arrojo Clandestino (Atención críticos clandestinos y otros1077, recolección residuos voluminosos, residuos clandestinos indisciplinados) </t>
  </si>
  <si>
    <t xml:space="preserve">Residuos de Recogidos de Poda Árboles (t/mes) </t>
  </si>
  <si>
    <t xml:space="preserve">Total Residuos Recogidos (t/mes) </t>
  </si>
  <si>
    <t>ASE 1 Promoambiental</t>
  </si>
  <si>
    <t>ASE 2 LIME S.A E.S.P</t>
  </si>
  <si>
    <t>ASE 3 CIUDAD LIMPIA</t>
  </si>
  <si>
    <t>ASE 4 BOGOTÁ LIMPIA</t>
  </si>
  <si>
    <t>ASE 5 ÁREA LIMPIA</t>
  </si>
  <si>
    <t>RPC-AGUAS DE BOGOTÁ</t>
  </si>
  <si>
    <t>Residuos de arrojo clandestino en punto limpio</t>
  </si>
  <si>
    <t xml:space="preserve">JULIO 2026_FUENTE SUBDIRECCION DE DISPOSICION FINAL  UAESP  - INTER DJ  Radicado UAESP </t>
  </si>
  <si>
    <t xml:space="preserve">Residuos  Recogidos de Plazas Mercado (t/mes)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</si>
</sst>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3" fillId="2" borderId="4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2" fillId="4" borderId="1" xfId="1" applyFont="1" applyFill="1" applyBorder="1" applyAlignment="1">
      <alignment horizontal="right" vertical="center"/>
    </xf>
    <xf numFmtId="43" fontId="2" fillId="2" borderId="5" xfId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" fontId="5" fillId="5" borderId="1" xfId="1" applyNumberFormat="1" applyFont="1" applyFill="1" applyBorder="1" applyAlignment="1">
      <alignment horizontal="right" vertical="center"/>
    </xf>
    <xf numFmtId="17" fontId="4" fillId="2" borderId="2" xfId="0" quotePrefix="1" applyNumberFormat="1" applyFont="1" applyFill="1" applyBorder="1" applyAlignment="1">
      <alignment horizontal="left"/>
    </xf>
    <xf numFmtId="17" fontId="4" fillId="2" borderId="3" xfId="0" quotePrefix="1" applyNumberFormat="1" applyFont="1" applyFill="1" applyBorder="1" applyAlignment="1">
      <alignment horizontal="left"/>
    </xf>
    <xf numFmtId="17" fontId="4" fillId="2" borderId="4" xfId="0" quotePrefix="1" applyNumberFormat="1" applyFont="1" applyFill="1" applyBorder="1" applyAlignment="1">
      <alignment horizontal="left"/>
    </xf>
    <xf numFmtId="4" fontId="6" fillId="0" borderId="1" xfId="0" applyNumberFormat="1" applyFont="1" applyBorder="1"/>
    <xf numFmtId="0" fontId="6" fillId="0" borderId="1" xfId="0" applyFont="1" applyBorder="1"/>
    <xf numFmtId="0" fontId="7" fillId="2" borderId="0" xfId="0" applyFont="1" applyFill="1"/>
    <xf numFmtId="0" fontId="7" fillId="0" borderId="0" xfId="0" applyFont="1"/>
    <xf numFmtId="4" fontId="4" fillId="0" borderId="6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214D-028D-478E-9531-390505D635ED}">
  <dimension ref="A1:L10"/>
  <sheetViews>
    <sheetView tabSelected="1" topLeftCell="E1" workbookViewId="0">
      <selection sqref="A1:L10"/>
    </sheetView>
  </sheetViews>
  <sheetFormatPr baseColWidth="10" defaultColWidth="11.5" defaultRowHeight="15" x14ac:dyDescent="0.2"/>
  <cols>
    <col min="2" max="2" width="19.33203125" customWidth="1"/>
    <col min="3" max="7" width="11.5" customWidth="1"/>
  </cols>
  <sheetData>
    <row r="1" spans="1:12" ht="91" customHeight="1" x14ac:dyDescent="0.2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ht="182" x14ac:dyDescent="0.2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18</v>
      </c>
      <c r="H2" s="1" t="s">
        <v>6</v>
      </c>
      <c r="I2" s="1" t="s">
        <v>7</v>
      </c>
      <c r="J2" s="1" t="s">
        <v>16</v>
      </c>
      <c r="K2" s="1" t="s">
        <v>8</v>
      </c>
      <c r="L2" s="1" t="s">
        <v>9</v>
      </c>
    </row>
    <row r="3" spans="1:12" x14ac:dyDescent="0.2">
      <c r="A3" s="3">
        <v>46204</v>
      </c>
      <c r="B3" s="4" t="s">
        <v>10</v>
      </c>
      <c r="C3" s="16">
        <v>34615.910000000003</v>
      </c>
      <c r="D3" s="16">
        <v>1587.8</v>
      </c>
      <c r="E3" s="17">
        <v>299.88</v>
      </c>
      <c r="F3" s="16">
        <v>1794.13</v>
      </c>
      <c r="G3" s="18"/>
      <c r="H3" s="17">
        <v>431.63</v>
      </c>
      <c r="I3" s="6"/>
      <c r="J3" s="6"/>
      <c r="K3" s="6">
        <v>198.08</v>
      </c>
      <c r="L3" s="7">
        <f>SUM(C3:K3)</f>
        <v>38927.43</v>
      </c>
    </row>
    <row r="4" spans="1:12" x14ac:dyDescent="0.2">
      <c r="A4" s="3">
        <v>46204</v>
      </c>
      <c r="B4" s="4" t="s">
        <v>11</v>
      </c>
      <c r="C4" s="16">
        <v>52538.48</v>
      </c>
      <c r="D4" s="16">
        <v>3060.26</v>
      </c>
      <c r="E4" s="6">
        <v>324.18</v>
      </c>
      <c r="F4" s="16">
        <v>1196.04</v>
      </c>
      <c r="G4" s="18"/>
      <c r="H4" s="17">
        <v>144.6</v>
      </c>
      <c r="I4" s="6"/>
      <c r="J4" s="6"/>
      <c r="K4" s="17">
        <v>91.86</v>
      </c>
      <c r="L4" s="7">
        <f t="shared" ref="L4:L8" si="0">SUM(C4:K4)</f>
        <v>57355.420000000006</v>
      </c>
    </row>
    <row r="5" spans="1:12" ht="15" customHeight="1" x14ac:dyDescent="0.2">
      <c r="A5" s="3">
        <v>46204</v>
      </c>
      <c r="B5" s="4" t="s">
        <v>12</v>
      </c>
      <c r="C5" s="5">
        <v>29340.89</v>
      </c>
      <c r="D5" s="16">
        <v>2381.27</v>
      </c>
      <c r="E5" s="17">
        <v>205.02</v>
      </c>
      <c r="F5" s="16">
        <v>5930.78</v>
      </c>
      <c r="G5" s="18"/>
      <c r="H5" s="17">
        <v>116.29</v>
      </c>
      <c r="I5" s="6"/>
      <c r="J5" s="6"/>
      <c r="K5" s="17">
        <v>97.53</v>
      </c>
      <c r="L5" s="7">
        <f t="shared" si="0"/>
        <v>38071.78</v>
      </c>
    </row>
    <row r="6" spans="1:12" x14ac:dyDescent="0.2">
      <c r="A6" s="3">
        <v>46204</v>
      </c>
      <c r="B6" s="4" t="s">
        <v>13</v>
      </c>
      <c r="C6" s="16">
        <v>19831.75</v>
      </c>
      <c r="D6" s="17">
        <v>727.16</v>
      </c>
      <c r="E6" s="17">
        <v>120.79</v>
      </c>
      <c r="F6" s="16">
        <v>1910.02</v>
      </c>
      <c r="G6" s="19"/>
      <c r="H6" s="17">
        <v>50.5</v>
      </c>
      <c r="I6" s="8"/>
      <c r="J6" s="8"/>
      <c r="K6" s="17">
        <v>149.19999999999999</v>
      </c>
      <c r="L6" s="7">
        <f t="shared" si="0"/>
        <v>22789.420000000002</v>
      </c>
    </row>
    <row r="7" spans="1:12" ht="15" customHeight="1" x14ac:dyDescent="0.2">
      <c r="A7" s="3">
        <v>46204</v>
      </c>
      <c r="B7" s="4" t="s">
        <v>14</v>
      </c>
      <c r="C7" s="16">
        <v>23194.81</v>
      </c>
      <c r="D7" s="17">
        <v>937.87</v>
      </c>
      <c r="E7" s="17">
        <v>307.12</v>
      </c>
      <c r="F7" s="17">
        <v>155.06</v>
      </c>
      <c r="G7" s="19"/>
      <c r="H7" s="17">
        <v>86.48</v>
      </c>
      <c r="I7" s="5"/>
      <c r="J7" s="5"/>
      <c r="K7" s="17">
        <v>94.35</v>
      </c>
      <c r="L7" s="7">
        <f t="shared" si="0"/>
        <v>24775.69</v>
      </c>
    </row>
    <row r="8" spans="1:12" ht="16" thickBot="1" x14ac:dyDescent="0.25">
      <c r="A8" s="3">
        <v>46204</v>
      </c>
      <c r="B8" s="4" t="s">
        <v>15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20">
        <v>30864.06</v>
      </c>
      <c r="J8" s="5"/>
      <c r="K8" s="5"/>
      <c r="L8" s="7">
        <f t="shared" si="0"/>
        <v>30864.06</v>
      </c>
    </row>
    <row r="9" spans="1:12" x14ac:dyDescent="0.2">
      <c r="A9" s="21"/>
      <c r="B9" s="21"/>
      <c r="C9" s="10">
        <f>SUM(C3:C8)</f>
        <v>159521.84000000003</v>
      </c>
      <c r="D9" s="10">
        <f t="shared" ref="D9:L9" si="1">SUM(D3:D8)</f>
        <v>8694.36</v>
      </c>
      <c r="E9" s="10">
        <f t="shared" si="1"/>
        <v>1256.9899999999998</v>
      </c>
      <c r="F9" s="10">
        <f t="shared" si="1"/>
        <v>10986.03</v>
      </c>
      <c r="G9" s="10">
        <f t="shared" si="1"/>
        <v>0</v>
      </c>
      <c r="H9" s="10">
        <f t="shared" si="1"/>
        <v>829.5</v>
      </c>
      <c r="I9" s="9">
        <f t="shared" si="1"/>
        <v>30864.06</v>
      </c>
      <c r="J9" s="10">
        <f t="shared" si="1"/>
        <v>0</v>
      </c>
      <c r="K9" s="10">
        <f t="shared" si="1"/>
        <v>631.0200000000001</v>
      </c>
      <c r="L9" s="10">
        <f t="shared" si="1"/>
        <v>212783.80000000002</v>
      </c>
    </row>
    <row r="10" spans="1:12" x14ac:dyDescent="0.2">
      <c r="A10" s="22"/>
      <c r="B10" s="22"/>
      <c r="C10" s="22"/>
      <c r="D10" s="22"/>
      <c r="E10" s="22"/>
      <c r="F10" s="22"/>
      <c r="G10" s="22"/>
      <c r="H10" s="22"/>
      <c r="I10" s="23">
        <f>+I9+J9</f>
        <v>30864.06</v>
      </c>
      <c r="J10" s="23"/>
      <c r="K10" s="11"/>
      <c r="L10" s="12">
        <f>+L9-I9</f>
        <v>181919.74000000002</v>
      </c>
    </row>
  </sheetData>
  <mergeCells count="4">
    <mergeCell ref="A9:B9"/>
    <mergeCell ref="A10:H10"/>
    <mergeCell ref="I10:J10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Gloria Amparo Martinez Dulce</dc:creator>
  <cp:keywords/>
  <dc:description/>
  <cp:lastModifiedBy>jose fernando franco buitrago</cp:lastModifiedBy>
  <cp:revision/>
  <dcterms:created xsi:type="dcterms:W3CDTF">2025-06-10T21:51:48Z</dcterms:created>
  <dcterms:modified xsi:type="dcterms:W3CDTF">2026-08-13T01:34:38Z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c521f-e930-485b-97f4-efbe7db8e98f_Enabled">
    <vt:lpwstr>true</vt:lpwstr>
  </property>
  <property fmtid="{D5CDD505-2E9C-101B-9397-08002B2CF9AE}" pid="3" name="MSIP_Label_5fac521f-e930-485b-97f4-efbe7db8e98f_SetDate">
    <vt:lpwstr>2025-06-10T21:53:25Z</vt:lpwstr>
  </property>
  <property fmtid="{D5CDD505-2E9C-101B-9397-08002B2CF9AE}" pid="4" name="MSIP_Label_5fac521f-e930-485b-97f4-efbe7db8e98f_Method">
    <vt:lpwstr>Standard</vt:lpwstr>
  </property>
  <property fmtid="{D5CDD505-2E9C-101B-9397-08002B2CF9AE}" pid="5" name="MSIP_Label_5fac521f-e930-485b-97f4-efbe7db8e98f_Name">
    <vt:lpwstr>defa4170-0d19-0005-0004-bc88714345d2</vt:lpwstr>
  </property>
  <property fmtid="{D5CDD505-2E9C-101B-9397-08002B2CF9AE}" pid="6" name="MSIP_Label_5fac521f-e930-485b-97f4-efbe7db8e98f_SiteId">
    <vt:lpwstr>9ecb216e-449b-4584-bc82-26bce78574fb</vt:lpwstr>
  </property>
  <property fmtid="{D5CDD505-2E9C-101B-9397-08002B2CF9AE}" pid="7" name="MSIP_Label_5fac521f-e930-485b-97f4-efbe7db8e98f_ActionId">
    <vt:lpwstr>55a9d63e-ed10-4a2c-b61b-2410bdbd9b53</vt:lpwstr>
  </property>
  <property fmtid="{D5CDD505-2E9C-101B-9397-08002B2CF9AE}" pid="8" name="MSIP_Label_5fac521f-e930-485b-97f4-efbe7db8e98f_ContentBits">
    <vt:lpwstr>0</vt:lpwstr>
  </property>
  <property fmtid="{D5CDD505-2E9C-101B-9397-08002B2CF9AE}" pid="9" name="MSIP_Label_5fac521f-e930-485b-97f4-efbe7db8e98f_Tag">
    <vt:lpwstr>10, 3, 0, 1</vt:lpwstr>
  </property>
</Properties>
</file>