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turo.garcia.SGE019285\Downloads\"/>
    </mc:Choice>
  </mc:AlternateContent>
  <xr:revisionPtr revIDLastSave="0" documentId="8_{3587DC50-352E-4CAE-AD4C-ED3BCEE1277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Gastos" sheetId="1" r:id="rId1"/>
    <sheet name="Ingresos" sheetId="2" r:id="rId2"/>
    <sheet name="Reservas" sheetId="3" r:id="rId3"/>
    <sheet name="Ingresos de Reserv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I17" i="4"/>
  <c r="H17" i="4"/>
  <c r="G17" i="4"/>
  <c r="F17" i="4"/>
  <c r="F16" i="4" s="1"/>
  <c r="E17" i="4"/>
  <c r="E16" i="4" s="1"/>
  <c r="D17" i="4"/>
  <c r="D16" i="4" s="1"/>
  <c r="H16" i="4"/>
  <c r="I16" i="4" s="1"/>
  <c r="G16" i="4"/>
  <c r="H15" i="4"/>
  <c r="I15" i="4" s="1"/>
  <c r="F15" i="4"/>
  <c r="F13" i="4" s="1"/>
  <c r="H14" i="4"/>
  <c r="H13" i="4" s="1"/>
  <c r="I13" i="4" s="1"/>
  <c r="F14" i="4"/>
  <c r="G13" i="4"/>
  <c r="E13" i="4"/>
  <c r="D13" i="4"/>
  <c r="I12" i="4"/>
  <c r="H12" i="4"/>
  <c r="F12" i="4"/>
  <c r="H11" i="4"/>
  <c r="I11" i="4" s="1"/>
  <c r="G11" i="4"/>
  <c r="G10" i="4" s="1"/>
  <c r="F11" i="4"/>
  <c r="F10" i="4" s="1"/>
  <c r="E11" i="4"/>
  <c r="E10" i="4" s="1"/>
  <c r="D11" i="4"/>
  <c r="D10" i="4" s="1"/>
  <c r="D9" i="4" l="1"/>
  <c r="D20" i="4"/>
  <c r="E9" i="4"/>
  <c r="E20" i="4"/>
  <c r="F20" i="4"/>
  <c r="F9" i="4"/>
  <c r="G9" i="4"/>
  <c r="G20" i="4"/>
  <c r="I14" i="4"/>
  <c r="H10" i="4"/>
  <c r="I10" i="4" l="1"/>
  <c r="H20" i="4"/>
  <c r="I20" i="4" s="1"/>
  <c r="H9" i="4"/>
  <c r="I9" i="4" s="1"/>
</calcChain>
</file>

<file path=xl/sharedStrings.xml><?xml version="1.0" encoding="utf-8"?>
<sst xmlns="http://schemas.openxmlformats.org/spreadsheetml/2006/main" count="768" uniqueCount="546">
  <si>
    <t>ENTIDAD:     0218 JARDÍN BOTÁNICO "JOSE CELESTINO MUTIS"</t>
  </si>
  <si>
    <t>MES:                           FEBRERO</t>
  </si>
  <si>
    <t>UNIDAD EJECUTORA: UNIDAD EJECUTORA 01</t>
  </si>
  <si>
    <t>VIGENCIA FISCAL:   2025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</si>
  <si>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</si>
  <si>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</si>
  <si>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</si>
  <si>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</si>
  <si>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</si>
  <si>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</si>
  <si>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</si>
  <si>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</si>
  <si>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</si>
  <si>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</si>
  <si>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</si>
  <si>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</si>
  <si>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</si>
  <si>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</si>
  <si>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</si>
  <si>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</si>
  <si>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</si>
  <si>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</si>
  <si>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</si>
  <si>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</si>
  <si>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</si>
  <si>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</si>
  <si>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</si>
  <si>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</si>
  <si>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</si>
  <si>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</si>
  <si>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</si>
  <si>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</si>
  <si>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</si>
  <si>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</si>
  <si>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</si>
  <si>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</si>
  <si>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</si>
  <si>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</si>
  <si>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</si>
  <si>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</si>
  <si>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</si>
  <si>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</si>
  <si>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</si>
  <si>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</si>
  <si>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</si>
  <si>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</si>
  <si>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</si>
  <si>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</si>
  <si>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</si>
  <si>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</si>
  <si>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</si>
  <si>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</si>
  <si>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</si>
  <si>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</si>
  <si>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</si>
  <si>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</si>
  <si>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</si>
  <si>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</si>
  <si>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</si>
  <si>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</si>
  <si>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</si>
  <si>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</si>
  <si>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</si>
  <si>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</si>
  <si>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</si>
  <si>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</si>
  <si>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</si>
  <si>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</si>
  <si>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</si>
  <si>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</si>
  <si>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</si>
  <si>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</si>
  <si>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</si>
  <si>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</si>
  <si>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</si>
  <si>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</si>
  <si>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</si>
  <si>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</si>
  <si>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</si>
  <si>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</si>
  <si>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</si>
  <si>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</si>
  <si>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</si>
  <si>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</si>
  <si>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</si>
  <si>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</si>
  <si>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</si>
  <si>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O211010200502</t>
  </si>
  <si>
    <t>Aportes generales al sistema de riesgos laborales privados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</si>
  <si>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</si>
  <si>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</si>
  <si>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</si>
  <si>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</si>
  <si>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</si>
  <si>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</si>
  <si>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</si>
  <si>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</si>
  <si>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</si>
  <si>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</si>
  <si>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</si>
  <si>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</si>
  <si>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</si>
  <si>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</si>
  <si>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</si>
  <si>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</si>
  <si>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</si>
  <si>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</si>
  <si>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</si>
  <si>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</si>
  <si>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</si>
  <si>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</si>
  <si>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</si>
  <si>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O2120201002082823127</t>
  </si>
  <si>
    <t>Overoles para hombre (prenda de vestir)</t>
  </si>
  <si>
    <t>O2120201002082823323</t>
  </si>
  <si>
    <t>Overoles para mujer (prenda de vestir)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</si>
  <si>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</si>
  <si>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</si>
  <si>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</si>
  <si>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</si>
  <si>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</si>
  <si>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</si>
  <si>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</si>
  <si>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</si>
  <si>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</si>
  <si>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</si>
  <si>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O2120201003023212801</t>
  </si>
  <si>
    <t>Papel bond</t>
  </si>
  <si>
    <t>O2120201003023219917</t>
  </si>
  <si>
    <t>Rollos de papel para máquinas</t>
  </si>
  <si>
    <t>O212020100303</t>
  </si>
  <si>
    <t>Productos de hornos de coque; productos de refinación de petróleo y combustible nuclear</t>
  </si>
  <si>
    <t>O2120201003033331104</t>
  </si>
  <si>
    <t>Gasolina natural</t>
  </si>
  <si>
    <t>O212020100306</t>
  </si>
  <si>
    <t>Productos de caucho y plástico</t>
  </si>
  <si>
    <t>O2120201003063611101</t>
  </si>
  <si>
    <t>Llantas de caucho para automóviles</t>
  </si>
  <si>
    <t>O2120201003063627018</t>
  </si>
  <si>
    <t>Borradores de caucho</t>
  </si>
  <si>
    <t>O2120201003063649098</t>
  </si>
  <si>
    <t>Envases n.c.p. de material plástico</t>
  </si>
  <si>
    <t>O2120201003063692007</t>
  </si>
  <si>
    <t>Cintas pegantes (transparentes)</t>
  </si>
  <si>
    <t>O212020100307</t>
  </si>
  <si>
    <t>Vidrio y productos de vidrio y otros productos no metálicos n.c.p.</t>
  </si>
  <si>
    <t>O2120201003073719199</t>
  </si>
  <si>
    <t>Envases n.c.p. de vidrio</t>
  </si>
  <si>
    <t>O212020100308</t>
  </si>
  <si>
    <t>Muebles; otros bienes transportables n.c.p.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</si>
  <si>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</si>
  <si>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</si>
  <si>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</si>
  <si>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</si>
  <si>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</si>
  <si>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</si>
  <si>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</si>
  <si>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</si>
  <si>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</si>
  <si>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</si>
  <si>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</si>
  <si>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</si>
  <si>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O2120201004024299991</t>
  </si>
  <si>
    <t>Artículos n.c.p. de ferretería y cerrajería</t>
  </si>
  <si>
    <t>O212020100409</t>
  </si>
  <si>
    <t>Equipo de transporte</t>
  </si>
  <si>
    <t>O2120201004094912996</t>
  </si>
  <si>
    <t>Partes y accesorios n.c.p. para vehículos automotores</t>
  </si>
  <si>
    <t>O2120202</t>
  </si>
  <si>
    <t>Adquisición de servicios</t>
  </si>
  <si>
    <t>O2120202006</t>
  </si>
  <si>
    <t>Servicios de alojamiento; servicios de suministro de comidas y bebidas; servicios de transporte; y servicios de distribución de electricidad, gas y agua</t>
  </si>
  <si>
    <t>O212020200608</t>
  </si>
  <si>
    <t>Servicios postales y de mensajería</t>
  </si>
  <si>
    <t>O21202020060868021</t>
  </si>
  <si>
    <t>Servicios locales de mensajería nacional</t>
  </si>
  <si>
    <t>O212020200667420</t>
  </si>
  <si>
    <t>Servicios de operación de carreteras, puentes y túneles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</si>
  <si>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</si>
  <si>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</si>
  <si>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</si>
  <si>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</si>
  <si>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</si>
  <si>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</si>
  <si>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</si>
  <si>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</si>
  <si>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</si>
  <si>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</si>
  <si>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</si>
  <si>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</si>
  <si>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</si>
  <si>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</si>
  <si>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O212020200701030571353</t>
  </si>
  <si>
    <t>Servicios de seguros para transporte de carga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</si>
  <si>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</si>
  <si>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</si>
  <si>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</si>
  <si>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</si>
  <si>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O212020200701030571357</t>
  </si>
  <si>
    <t>Servicios de seguros de viaje</t>
  </si>
  <si>
    <t>O212020200701030571359</t>
  </si>
  <si>
    <t>Otros servicios de seguros distintos de los seguros de vida n.c.p.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</si>
  <si>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</si>
  <si>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</si>
  <si>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</si>
  <si>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</si>
  <si>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</si>
  <si>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</si>
  <si>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O212020200804</t>
  </si>
  <si>
    <t>Servicios de telecomunicaciones, transmisión y suministro de información</t>
  </si>
  <si>
    <t>O21202020080484110</t>
  </si>
  <si>
    <t>Servicios de operadores (conexión)</t>
  </si>
  <si>
    <t>O21202020080484120</t>
  </si>
  <si>
    <t>Servicios de telefonía fija (acceso)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</si>
  <si>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</si>
  <si>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</si>
  <si>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</si>
  <si>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</si>
  <si>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</si>
  <si>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</si>
  <si>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</si>
  <si>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</si>
  <si>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</si>
  <si>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</si>
  <si>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</si>
  <si>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</si>
  <si>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</si>
  <si>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</si>
  <si>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</si>
  <si>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</si>
  <si>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O2120202008078715299</t>
  </si>
  <si>
    <t>Otros servicios de mantenimiento y reparación de maquinaria y aparatos eléctricos n.c.p.</t>
  </si>
  <si>
    <t>O2120202008078715607</t>
  </si>
  <si>
    <t>Servicio de mantenimiento y reparación de maquinaria y equipo de uso agrícola y forestal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</si>
  <si>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</si>
  <si>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</si>
  <si>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</si>
  <si>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</si>
  <si>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</si>
  <si>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</si>
  <si>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</si>
  <si>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</si>
  <si>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O21202020090292913</t>
  </si>
  <si>
    <t>Servicios de educación para la formación y el trabajo</t>
  </si>
  <si>
    <t>O212020200903</t>
  </si>
  <si>
    <t>Servicios para el cuidado de la salud humana y servicios sociales</t>
  </si>
  <si>
    <t>O21202020090393195</t>
  </si>
  <si>
    <t>Servicios de laboratorio</t>
  </si>
  <si>
    <t>O21202020090393210</t>
  </si>
  <si>
    <t>Servicios residenciales de salud, distintos a los prestados en hospitales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</si>
  <si>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</si>
  <si>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</si>
  <si>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</si>
  <si>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</si>
  <si>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</si>
  <si>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</si>
  <si>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O21202020090696511</t>
  </si>
  <si>
    <t>Servicios de promoción de eventos deportivos y recreativos</t>
  </si>
  <si>
    <t>O218</t>
  </si>
  <si>
    <t>Gastos por tributos, tasas, contribuciones, multas, sanciones e intereses de mora</t>
  </si>
  <si>
    <t>O21801</t>
  </si>
  <si>
    <t>Impuestos</t>
  </si>
  <si>
    <t>O2180151</t>
  </si>
  <si>
    <t>Impuesto sobre vehículos automotores</t>
  </si>
  <si>
    <t>O23</t>
  </si>
  <si>
    <t>Inversión</t>
  </si>
  <si>
    <t>O2301</t>
  </si>
  <si>
    <t>DIRECTA</t>
  </si>
  <si>
    <t>O230117</t>
  </si>
  <si>
    <t>Bogotá Camina Segura</t>
  </si>
  <si>
    <t>O23011717</t>
  </si>
  <si>
    <t>Agricultura y desarrollo rural</t>
  </si>
  <si>
    <t>O2301171708</t>
  </si>
  <si>
    <t>Ciencia, tecnología e innovación agropecuaria</t>
  </si>
  <si>
    <t>O230117170820240002</t>
  </si>
  <si>
    <t>Fortalecimiento de la agricultura urbana en el Distrito Capital como estrategia de adaptación al cambio climático y dinamización económica Bogotá D.C.</t>
  </si>
  <si>
    <t>O23011732</t>
  </si>
  <si>
    <t>Ambiente y desarrollo sostenible</t>
  </si>
  <si>
    <t>O2301173202</t>
  </si>
  <si>
    <t>Conservación de la biodiversidad y sus servicios ecosistémicos</t>
  </si>
  <si>
    <t>O230117320220240004</t>
  </si>
  <si>
    <t>Consolidación de las coberturas vegetales como estrategia de adaptación y mitigación al cambio climático en el Distrito Capital. Bogotá D.C.</t>
  </si>
  <si>
    <t>O230117320220240007</t>
  </si>
  <si>
    <t>Consolidación de acciones y procesos de educación ambiental y de participación para la comprensión de la conservación, el uso sostenible de la biodiversidad y los retos del cambio climático en Bogotá</t>
  </si>
  <si>
    <t>O2301173204</t>
  </si>
  <si>
    <t>Gestión de la información y el conocimiento ambiental</t>
  </si>
  <si>
    <t>O230117320420240006</t>
  </si>
  <si>
    <t>Investigación para la conservación de los ecosistemas y la flora de Bogotá D.C.</t>
  </si>
  <si>
    <t>O230117320420240008</t>
  </si>
  <si>
    <t>Investigación Fortalecimiento del Tropicario del Jardín Botánico de Bogotá como estrategia para la conservación ex situ de la flora colombiana.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</si>
  <si>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</si>
  <si>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</si>
  <si>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</si>
  <si>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</si>
  <si>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O230117459920240005</t>
  </si>
  <si>
    <t>Fortalecimiento de las capacidades organizacionales, físicas y tecnológicas del Jardín Botánico José Celestino Mutis Bogotá D.C.</t>
  </si>
  <si>
    <t>NUBIA LUCIA WILCHES QUINTANA</t>
  </si>
  <si>
    <t>RESPONSABLE DEL PRESUPUESTO</t>
  </si>
  <si>
    <t>MARIA CLAUDIA GARCIA DAVILA</t>
  </si>
  <si>
    <t>ORDENADOR DEL GASTO</t>
  </si>
  <si>
    <t>SISTEMA DE PRESUPUESTO DISTRITAL
SECRETARIA DISTRITAL DE HACIENDA - DIRECCIÓN DISTRITAL DE PRESUPUESTO
EJECUCIÓN PRESUPUESTO
INFORME DE EJECUCIÓN DEL PRESUPUESTO DE GASTOS E INVERSIONES</t>
  </si>
  <si>
    <t>1111</t>
  </si>
  <si>
    <t>ENTIDAD                       0218 - JARDÍN BOTÁNICO "JOSE CELESTINO MUTIS"</t>
  </si>
  <si>
    <t>VIGENCIA FISCAL:     2025</t>
  </si>
  <si>
    <t>UNIDAD EJECUTORA       UNIDAD EJECUTORA 01</t>
  </si>
  <si>
    <t>MES:                            FEBRERO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</si>
  <si>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</si>
  <si>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</si>
  <si>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</si>
  <si>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</si>
  <si>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</si>
  <si>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</si>
  <si>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</si>
  <si>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</si>
  <si>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</si>
  <si>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</si>
  <si>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</si>
  <si>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</si>
  <si>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</si>
  <si>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</si>
  <si>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</si>
  <si>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</si>
  <si>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</si>
  <si>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</si>
  <si>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</si>
  <si>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</si>
  <si>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</si>
  <si>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O11020500109</t>
  </si>
  <si>
    <t>O1102050010901</t>
  </si>
  <si>
    <t>Servicios de la administración pública y otros servicios prestados a la comunidad en general</t>
  </si>
  <si>
    <t>O110205001090101</t>
  </si>
  <si>
    <t>Servicios administrativos del gobierno</t>
  </si>
  <si>
    <t>O11020500109010112</t>
  </si>
  <si>
    <t>Servicios ejecutivos de la administración pública</t>
  </si>
  <si>
    <t>O110206</t>
  </si>
  <si>
    <t>Transferencias corrientes</t>
  </si>
  <si>
    <t>O110206006</t>
  </si>
  <si>
    <t>Transferencias de otras entidades del gobierno general</t>
  </si>
  <si>
    <t>O11020600606</t>
  </si>
  <si>
    <t>Otras unidades de gobierno</t>
  </si>
  <si>
    <t>O12</t>
  </si>
  <si>
    <t>Recursos de capital</t>
  </si>
  <si>
    <t>O1210</t>
  </si>
  <si>
    <t>Recursos del balance</t>
  </si>
  <si>
    <t>O121002</t>
  </si>
  <si>
    <t>Superávit fiscal</t>
  </si>
  <si>
    <t>O12100203</t>
  </si>
  <si>
    <t>Libre destinación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</si>
  <si>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</si>
  <si>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</si>
  <si>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</si>
  <si>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</si>
  <si>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</si>
  <si>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</si>
  <si>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</si>
  <si>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</si>
  <si>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Vigencia</t>
  </si>
  <si>
    <t>TOTAL TRANSFERENCIAS</t>
  </si>
  <si>
    <t>TOTAL RENTAS E INGRESOS + TRANSFERENCIAS</t>
  </si>
  <si>
    <t xml:space="preserve">JARDÍN BOTÁNICO JOSÉ CELESTINO MUTIS
SISTEMA DE PRESUPUESTO DISTRITAL
EJECUCIÓN PRESUPUESTO
INFORME DE EJECUCION RESERVAS PRESUPUESTALES
28 DE FEBRERO DE 2025
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</si>
  <si>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</si>
  <si>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</si>
  <si>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</si>
  <si>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</si>
  <si>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</si>
  <si>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</si>
  <si>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</si>
  <si>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</si>
  <si>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</si>
  <si>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</si>
  <si>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</si>
  <si>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TOTALES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</si>
  <si>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</si>
  <si>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</si>
  <si>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</si>
  <si>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</si>
  <si>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O2301160122</t>
  </si>
  <si>
    <t>Transformación cultural para la conciencia ambiental y el cuidado de la fauna doméstica</t>
  </si>
  <si>
    <t>O23011601220000007666</t>
  </si>
  <si>
    <t>Fortalecimiento de la educación y la participación para la promoción de la cultura ambiental en el Jardín Botánico de Bogotá</t>
  </si>
  <si>
    <t>O232020200883990</t>
  </si>
  <si>
    <t>Otros servicios profesionales, técnicos y empresariales n.c.p.</t>
  </si>
  <si>
    <t>O232020200664112</t>
  </si>
  <si>
    <t>Servicios de transporte terrestre local regular de pasajeros</t>
  </si>
  <si>
    <t>O2301160124</t>
  </si>
  <si>
    <t>Bogotá región emprendedora e innovadora</t>
  </si>
  <si>
    <t>O23011601240000007681</t>
  </si>
  <si>
    <t>Fortalecimiento de la agricultura urbana y periurbana en las localidades urbanas de Bogotá</t>
  </si>
  <si>
    <t>O23011602</t>
  </si>
  <si>
    <t>Cambiar nuestros hábitos de vida para reverdecer a Bogotá y adaptarnos y mitigar la crisis climática</t>
  </si>
  <si>
    <t>O2301160228</t>
  </si>
  <si>
    <t>Bogotá protectora de sus recursos naturales</t>
  </si>
  <si>
    <t>O23011602280000007651</t>
  </si>
  <si>
    <t>Conservación de la diversidad florística de Colombia en el Tropicario del Jardín Botánico Bogotá</t>
  </si>
  <si>
    <t>O23202020088715699</t>
  </si>
  <si>
    <t>Servicio de mantenimiento y reparación de máquinas de uso general n.c.p.</t>
  </si>
  <si>
    <t>O2301160233</t>
  </si>
  <si>
    <t>Más árboles y más y mejor espacio público</t>
  </si>
  <si>
    <t>O23011602330000007677</t>
  </si>
  <si>
    <t>Mejoramiento, planificación y gestión de las coberturas vegetales del Distrito Capital y la ciudad región, para reverdecer a Bogotá</t>
  </si>
  <si>
    <t>O2320201003033331101</t>
  </si>
  <si>
    <t>Gasolina motor corriente</t>
  </si>
  <si>
    <t>O232020200991131</t>
  </si>
  <si>
    <t>Servicios de la administración pública relacionados con la agricultura, silvicultura, pesca y caza</t>
  </si>
  <si>
    <t>O232020200883441</t>
  </si>
  <si>
    <t>Servicios de análisis y pruebas de composición y pureza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</si>
  <si>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</si>
  <si>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</si>
  <si>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</si>
  <si>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</si>
  <si>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O23011605560000007679</t>
  </si>
  <si>
    <t>Investigación para la conservación de los ecosistemas y la flora de la Región y Bogotá</t>
  </si>
  <si>
    <t>O23011605560000007683</t>
  </si>
  <si>
    <t>Fortalecimiento de las capacidades organizacionales, físicas y tecnológicas en el Jardín Botánico José Celestino Mutis Bogotá</t>
  </si>
  <si>
    <t>O232020200883132</t>
  </si>
  <si>
    <t>Servicios de soporte en tecnologías de la información (TI)</t>
  </si>
  <si>
    <t>O2320202005040254290</t>
  </si>
  <si>
    <t>Servicios generales de construcción de otras obras de ingeniería civil</t>
  </si>
  <si>
    <t>O232010100502030101</t>
  </si>
  <si>
    <t>Paquetes de software</t>
  </si>
  <si>
    <t>O232020200885250</t>
  </si>
  <si>
    <t>O232020200771354</t>
  </si>
  <si>
    <t>O232020200883931</t>
  </si>
  <si>
    <t>Servicios de consultoría ambiental</t>
  </si>
  <si>
    <t>O232020200885330</t>
  </si>
  <si>
    <t>O23011717082024000204</t>
  </si>
  <si>
    <t>Paquetes tecnológicos desarrollados para el manejo y aprovechamiento innovador y sustentable de especies alimenticias aptas para la producción en agricultura urbana y periurbana</t>
  </si>
  <si>
    <t>O23011717082024000204056</t>
  </si>
  <si>
    <t>Servicio de implementación de rutas agroecológicas</t>
  </si>
  <si>
    <t>O23011717082024000206</t>
  </si>
  <si>
    <t>Servicio de asistencia técnica para la producción y sostenibilidad de las huertas urbanas y periurabanas</t>
  </si>
  <si>
    <t>O23011717082024000206016</t>
  </si>
  <si>
    <t>Documentos de lineamientos técnicos</t>
  </si>
  <si>
    <t>O2320201004024299991</t>
  </si>
  <si>
    <t>O2320201003083899997</t>
  </si>
  <si>
    <t>Artículos n.c.p. para protección</t>
  </si>
  <si>
    <t>O23011732022024000407</t>
  </si>
  <si>
    <t>Servicio de operación mantenimiento y actualizacion del  sistema de información para la planificación del arbolado urbano de Bogotá d.c. - SIGAU</t>
  </si>
  <si>
    <t>O23011732022024000407002</t>
  </si>
  <si>
    <t>Documentos de planeación para la conservación de la biodiversidad y sus servicios eco sistémicos</t>
  </si>
  <si>
    <t>O23011732022024000408</t>
  </si>
  <si>
    <t>Servicio de producción de material vegetal.</t>
  </si>
  <si>
    <t>O23011732022024000408041</t>
  </si>
  <si>
    <t>Servicio de establecimiento de especies vegetales</t>
  </si>
  <si>
    <t>O232020200994239</t>
  </si>
  <si>
    <t>O232020200665119</t>
  </si>
  <si>
    <t>Otros servicios de transporte por carretera n.c.p.</t>
  </si>
  <si>
    <t>O2320201003013121904</t>
  </si>
  <si>
    <t>Listón machihembrado de otra madera</t>
  </si>
  <si>
    <t>O232020200882199</t>
  </si>
  <si>
    <t>Otros servicios jurídicos n.c.p.</t>
  </si>
  <si>
    <t>O23202020088715607</t>
  </si>
  <si>
    <t>O23011732022024000409</t>
  </si>
  <si>
    <t>Servicio de gestión y manejo de las coberturas vegetales.</t>
  </si>
  <si>
    <t>O23011732022024000409042</t>
  </si>
  <si>
    <t>Servicio de manejo del arbolado urbano</t>
  </si>
  <si>
    <t>O232020200771332</t>
  </si>
  <si>
    <t>Servicios de seguros sociales de riesgos laborales</t>
  </si>
  <si>
    <t>O23201010030202</t>
  </si>
  <si>
    <t>Máquinas herramientas y sus partes, piezas y accesorios</t>
  </si>
  <si>
    <t>O23011732022024000702</t>
  </si>
  <si>
    <t>Servicio de educación informal ambiental para la apropiación del conocimiento e innovación.</t>
  </si>
  <si>
    <t>O23011732022024000702014</t>
  </si>
  <si>
    <t>Servicio de educación informal en el marco de la conservación de la biodiversidad y los Servicio ecostémicos</t>
  </si>
  <si>
    <t>O23201010030503</t>
  </si>
  <si>
    <t>Radiorreceptores y receptores de televisión; aparatos para la grabación y reproducción de sonido y video; micrófonos, altavoces, amplificadores, etc.</t>
  </si>
  <si>
    <t>O23011732022024000703</t>
  </si>
  <si>
    <t>Servicios de acciones y procesos ambientales para el fortalecimiento del tejido social y la apropiación del territorio</t>
  </si>
  <si>
    <t>O23011732022024000703068</t>
  </si>
  <si>
    <t>Servicio de promoción a la participación ciudadana</t>
  </si>
  <si>
    <t>O23011732042024000601</t>
  </si>
  <si>
    <t>Documentos de generación de conocimiento sobre los ecosistemas y flora del d.c, para la gestión ambiental</t>
  </si>
  <si>
    <t>O23011732042024000601001</t>
  </si>
  <si>
    <t>Documentos de investigación para la gestión de la información y el conocimiento ambiental</t>
  </si>
  <si>
    <t>O23011732042024000601002</t>
  </si>
  <si>
    <t>Documentos diagnóstico para la gestión de la información y el conocimiento ambiental</t>
  </si>
  <si>
    <t>O23011732042024000801</t>
  </si>
  <si>
    <t>O23011732042024000801001</t>
  </si>
  <si>
    <t>O23011732042024000810</t>
  </si>
  <si>
    <t>Colecciones biológicas accesadas en el tropicario del jardín botánico José Celestino Mutis, para la conservación</t>
  </si>
  <si>
    <t>O23011732042024000810002</t>
  </si>
  <si>
    <t>O23011732042024000818</t>
  </si>
  <si>
    <t>Servicio de mantenimiento de la infraestructura en el tropicario del jardín botánico José Celestino Mutis, para la conservación.</t>
  </si>
  <si>
    <t>O23011732042024000818034</t>
  </si>
  <si>
    <t>Estaciones de investigación mejoradas y dotadas</t>
  </si>
  <si>
    <t>O23011745992024000519</t>
  </si>
  <si>
    <t>Servicios de apoyo para el fortalecimiento institucional para la prestación de los servicios</t>
  </si>
  <si>
    <t>O23011745992024000519007</t>
  </si>
  <si>
    <t>Servicios tecnológicos</t>
  </si>
  <si>
    <t>O232020200883162</t>
  </si>
  <si>
    <t>Servicios de administración de sistemas informáticos</t>
  </si>
  <si>
    <t>O23011745992024000519016</t>
  </si>
  <si>
    <t>Sedes mantenidas</t>
  </si>
  <si>
    <t>O2320201003073719903</t>
  </si>
  <si>
    <t>Divisiones de vidrio para baño</t>
  </si>
  <si>
    <t>O2320101004010102</t>
  </si>
  <si>
    <t>Muebles del tipo utilizado en la oficina</t>
  </si>
  <si>
    <t>O23011745992024000519019</t>
  </si>
  <si>
    <t>Documentos de planeación</t>
  </si>
  <si>
    <t>O232020200771345</t>
  </si>
  <si>
    <t>Servicios de planes de ambulancia prepagada</t>
  </si>
  <si>
    <t>O23011745992024000519028</t>
  </si>
  <si>
    <t>Servicio de información actualizado</t>
  </si>
  <si>
    <t>O23011745992024000519036</t>
  </si>
  <si>
    <t>Servicio de gestión documental actualizado</t>
  </si>
  <si>
    <t>O23011745992024000519037</t>
  </si>
  <si>
    <t>Servicio de actualización del Sistema de Gestión</t>
  </si>
  <si>
    <t>O232020200994219</t>
  </si>
  <si>
    <t>Servicios de recolección de otros desechos peligrosos</t>
  </si>
  <si>
    <t>MARIA CLAUDIA GARCÍA DÁVILA</t>
  </si>
  <si>
    <t>DIRECTORA GENERAL</t>
  </si>
  <si>
    <t>C.C. No 51.725.551</t>
  </si>
  <si>
    <t>CC No. 39.790.569 de Bogotá</t>
  </si>
  <si>
    <t>Telefono 4377060</t>
  </si>
  <si>
    <t>Teléfono: 4377060</t>
  </si>
  <si>
    <t>Reviso: Arturo Garcia  - Secretaria General - Profesional de Presupuesto</t>
  </si>
  <si>
    <t>Elaboro: Bibiana R Marin T - Secretaria General - Profesional de Presupuesto</t>
  </si>
  <si>
    <t xml:space="preserve">             Tatiana Marcela Rodriguez - Secretaria General </t>
  </si>
  <si>
    <r>
      <rPr>
        <b/>
        <sz val="10"/>
        <rFont val="Arial"/>
        <family val="2"/>
      </rPr>
      <t>EJECUCIÓN DE INGRESOS RESERVAS PRESUPUESTALES ESTABLECIMIENTOS PÚBLICOS Y UNIDADES ADMINISTRATIVAS ESPECIALES</t>
    </r>
  </si>
  <si>
    <r>
      <rPr>
        <b/>
        <sz val="10"/>
        <rFont val="Arial"/>
        <family val="2"/>
      </rPr>
      <t>ENTIDAD:</t>
    </r>
  </si>
  <si>
    <r>
      <rPr>
        <b/>
        <sz val="10"/>
        <rFont val="Arial"/>
        <family val="2"/>
      </rPr>
      <t>JARDÍN BOTÁNICO "JOSÉ CELESTINO MUTIS"</t>
    </r>
  </si>
  <si>
    <r>
      <rPr>
        <b/>
        <sz val="10"/>
        <rFont val="Arial"/>
        <family val="2"/>
      </rPr>
      <t>CÓDIGO:</t>
    </r>
  </si>
  <si>
    <r>
      <rPr>
        <b/>
        <sz val="10"/>
        <rFont val="Arial"/>
        <family val="2"/>
      </rPr>
      <t>VIGENCIA FISCAL:</t>
    </r>
  </si>
  <si>
    <r>
      <rPr>
        <b/>
        <sz val="10"/>
        <rFont val="Arial"/>
        <family val="2"/>
      </rPr>
      <t>MES:</t>
    </r>
  </si>
  <si>
    <t>FEBRERO</t>
  </si>
  <si>
    <r>
      <rPr>
        <b/>
        <sz val="6.5"/>
        <rFont val="Arial"/>
        <family val="2"/>
      </rPr>
      <t>CÓDIGO PRESUPUESTAL</t>
    </r>
  </si>
  <si>
    <r>
      <rPr>
        <b/>
        <sz val="6.5"/>
        <rFont val="Arial"/>
        <family val="2"/>
      </rPr>
      <t>CONCEPTO</t>
    </r>
  </si>
  <si>
    <r>
      <rPr>
        <b/>
        <sz val="6.5"/>
        <rFont val="Arial"/>
        <family val="2"/>
      </rPr>
      <t xml:space="preserve">RECURSOS QUE RESPALDAN LAS RESERVAS
</t>
    </r>
    <r>
      <rPr>
        <b/>
        <sz val="6.5"/>
        <rFont val="Arial"/>
        <family val="2"/>
      </rPr>
      <t>CONSTITUIDAS</t>
    </r>
    <r>
      <rPr>
        <b/>
        <vertAlign val="superscript"/>
        <sz val="6.5"/>
        <rFont val="Arial"/>
        <family val="2"/>
      </rPr>
      <t>1/</t>
    </r>
  </si>
  <si>
    <r>
      <rPr>
        <b/>
        <sz val="6.5"/>
        <rFont val="Arial"/>
        <family val="2"/>
      </rPr>
      <t>MODIFICACIONES</t>
    </r>
    <r>
      <rPr>
        <b/>
        <vertAlign val="superscript"/>
        <sz val="6.5"/>
        <rFont val="Arial"/>
        <family val="2"/>
      </rPr>
      <t>2/</t>
    </r>
  </si>
  <si>
    <r>
      <rPr>
        <b/>
        <sz val="6.5"/>
        <rFont val="Arial"/>
        <family val="2"/>
      </rPr>
      <t xml:space="preserve">RECURSOS QUE RESPALDAN LAS RESERVAS
</t>
    </r>
    <r>
      <rPr>
        <b/>
        <sz val="6.5"/>
        <rFont val="Arial"/>
        <family val="2"/>
      </rPr>
      <t>DEFINITIVAS</t>
    </r>
    <r>
      <rPr>
        <b/>
        <vertAlign val="superscript"/>
        <sz val="6.5"/>
        <rFont val="Arial"/>
        <family val="2"/>
      </rPr>
      <t>3/</t>
    </r>
  </si>
  <si>
    <r>
      <rPr>
        <b/>
        <sz val="6.5"/>
        <rFont val="Arial"/>
        <family val="2"/>
      </rPr>
      <t>RECAUDO MES</t>
    </r>
  </si>
  <si>
    <r>
      <rPr>
        <b/>
        <sz val="6.5"/>
        <rFont val="Arial"/>
        <family val="2"/>
      </rPr>
      <t>RECAUDO ACUMULADO</t>
    </r>
  </si>
  <si>
    <r>
      <rPr>
        <b/>
        <sz val="6.5"/>
        <rFont val="Arial"/>
        <family val="2"/>
      </rPr>
      <t>% EJECUCIÓN</t>
    </r>
  </si>
  <si>
    <t>INGRESOS</t>
  </si>
  <si>
    <r>
      <rPr>
        <b/>
        <sz val="6.5"/>
        <rFont val="Arial MT"/>
        <family val="2"/>
      </rPr>
      <t>O12</t>
    </r>
  </si>
  <si>
    <t>RECURSOS DE CAPITAL</t>
  </si>
  <si>
    <t>O1205</t>
  </si>
  <si>
    <t>Rendimientos financieros</t>
  </si>
  <si>
    <t>O12050205</t>
  </si>
  <si>
    <r>
      <rPr>
        <sz val="6.5"/>
        <rFont val="Arial MT"/>
        <family val="2"/>
      </rPr>
      <t>Recursos propios de libre destinación</t>
    </r>
  </si>
  <si>
    <t>Recursos del Balance</t>
  </si>
  <si>
    <r>
      <rPr>
        <sz val="6.5"/>
        <rFont val="Arial MT"/>
        <family val="2"/>
      </rPr>
      <t>O12100202</t>
    </r>
  </si>
  <si>
    <r>
      <rPr>
        <sz val="6.5"/>
        <rFont val="Arial MT"/>
        <family val="2"/>
      </rPr>
      <t>Ingresos de destinación específica</t>
    </r>
  </si>
  <si>
    <r>
      <rPr>
        <sz val="6.5"/>
        <rFont val="Arial MT"/>
        <family val="2"/>
      </rPr>
      <t>Libre destinación</t>
    </r>
  </si>
  <si>
    <r>
      <rPr>
        <b/>
        <sz val="6.5"/>
        <rFont val="Arial"/>
        <family val="2"/>
      </rPr>
      <t>TOTAL  RECURSOS FINANCIACIÓN RESERVAS</t>
    </r>
  </si>
  <si>
    <r>
      <rPr>
        <b/>
        <sz val="6.5"/>
        <rFont val="Arial"/>
        <family val="2"/>
      </rPr>
      <t xml:space="preserve">                                                             NUBIA LUCIA WILCHES QUINTANA                                                                                                                                   MARIA CLAUDIA GARCIA DÁVILA
                                                                Responsable de Presupuesto                                                                                                                                                     Ordenador del Gasto
                                                                CC No. 51.725.551 de Bogotá                                                                                                                                             CC No. 39.790.569 de Bogotá
</t>
    </r>
    <r>
      <rPr>
        <sz val="6"/>
        <rFont val="Calibri"/>
        <family val="1"/>
      </rPr>
      <t xml:space="preserve">
Revisó: Arturo Garcia 
Elaboró: Bibiana R Marin T  - Profesional  Presupuesto                                                 
                    Tatiana Marcela Rodriguez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</si>
</sst>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\/mm\/yyyy"/>
    <numFmt numFmtId="166" formatCode="h\:mm\:ss"/>
  </numFmts>
  <fonts count="30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sz val="7"/>
      <color rgb="FF000000"/>
      <name val="Arial"/>
    </font>
    <font>
      <b/>
      <sz val="7"/>
      <color rgb="FF333333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6.5"/>
      <name val="Arial"/>
      <family val="2"/>
    </font>
    <font>
      <b/>
      <vertAlign val="superscript"/>
      <sz val="6.5"/>
      <name val="Arial"/>
      <family val="2"/>
    </font>
    <font>
      <b/>
      <sz val="6.5"/>
      <color rgb="FF000000"/>
      <name val="Arial MT"/>
      <family val="2"/>
    </font>
    <font>
      <b/>
      <sz val="10"/>
      <color rgb="FF000000"/>
      <name val="Times New Roman"/>
      <family val="1"/>
    </font>
    <font>
      <b/>
      <sz val="6.5"/>
      <name val="Arial MT"/>
    </font>
    <font>
      <b/>
      <sz val="6.5"/>
      <name val="Arial MT"/>
      <family val="2"/>
    </font>
    <font>
      <b/>
      <sz val="10"/>
      <name val="Times New Roman"/>
      <family val="1"/>
    </font>
    <font>
      <sz val="6.5"/>
      <color rgb="FF000000"/>
      <name val="Arial"/>
      <family val="2"/>
    </font>
    <font>
      <sz val="6.5"/>
      <name val="Arial MT"/>
      <family val="2"/>
    </font>
    <font>
      <sz val="6.5"/>
      <name val="Arial MT"/>
    </font>
    <font>
      <sz val="6.5"/>
      <color rgb="FF000000"/>
      <name val="Arial MT"/>
      <family val="2"/>
    </font>
    <font>
      <b/>
      <sz val="6.5"/>
      <color rgb="FF000000"/>
      <name val="Arial"/>
      <family val="2"/>
    </font>
    <font>
      <sz val="10"/>
      <name val="Times New Roman"/>
      <family val="2"/>
    </font>
    <font>
      <sz val="6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5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49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49" fontId="4" fillId="3" borderId="7" xfId="0" applyNumberFormat="1" applyFont="1" applyFill="1" applyBorder="1" applyAlignment="1">
      <alignment horizontal="left" vertical="center"/>
    </xf>
    <xf numFmtId="49" fontId="11" fillId="2" borderId="7" xfId="0" applyNumberFormat="1" applyFont="1" applyFill="1" applyBorder="1" applyAlignment="1">
      <alignment horizontal="left" vertical="center" wrapText="1"/>
    </xf>
    <xf numFmtId="3" fontId="4" fillId="3" borderId="7" xfId="0" applyNumberFormat="1" applyFont="1" applyFill="1" applyBorder="1" applyAlignment="1">
      <alignment horizontal="right" vertical="center" wrapText="1"/>
    </xf>
    <xf numFmtId="164" fontId="4" fillId="3" borderId="7" xfId="0" applyNumberFormat="1" applyFont="1" applyFill="1" applyBorder="1" applyAlignment="1">
      <alignment horizontal="right" vertical="center" wrapText="1"/>
    </xf>
    <xf numFmtId="49" fontId="4" fillId="2" borderId="7" xfId="0" applyNumberFormat="1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49" fontId="11" fillId="2" borderId="7" xfId="0" applyNumberFormat="1" applyFont="1" applyFill="1" applyBorder="1" applyAlignment="1">
      <alignment horizontal="left" vertical="center"/>
    </xf>
    <xf numFmtId="3" fontId="4" fillId="3" borderId="7" xfId="0" applyNumberFormat="1" applyFont="1" applyFill="1" applyBorder="1" applyAlignment="1">
      <alignment horizontal="right" vertical="center"/>
    </xf>
    <xf numFmtId="3" fontId="11" fillId="2" borderId="7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164" fontId="4" fillId="2" borderId="7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49" fontId="9" fillId="3" borderId="6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0" xfId="0" applyFont="1"/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19" xfId="0" quotePrefix="1" applyFont="1" applyBorder="1"/>
    <xf numFmtId="0" fontId="13" fillId="0" borderId="19" xfId="0" applyFont="1" applyBorder="1"/>
    <xf numFmtId="3" fontId="13" fillId="0" borderId="19" xfId="0" applyNumberFormat="1" applyFont="1" applyBorder="1" applyAlignment="1">
      <alignment horizontal="right"/>
    </xf>
    <xf numFmtId="4" fontId="13" fillId="0" borderId="19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/>
    <xf numFmtId="3" fontId="14" fillId="0" borderId="19" xfId="0" applyNumberFormat="1" applyFont="1" applyBorder="1" applyAlignment="1">
      <alignment horizontal="right"/>
    </xf>
    <xf numFmtId="4" fontId="14" fillId="0" borderId="19" xfId="0" applyNumberFormat="1" applyFont="1" applyBorder="1" applyAlignment="1">
      <alignment horizontal="right"/>
    </xf>
    <xf numFmtId="3" fontId="14" fillId="0" borderId="20" xfId="0" applyNumberFormat="1" applyFont="1" applyBorder="1" applyAlignment="1">
      <alignment horizontal="right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/>
    <xf numFmtId="0" fontId="14" fillId="0" borderId="28" xfId="0" applyFont="1" applyBorder="1"/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/>
    <xf numFmtId="0" fontId="14" fillId="5" borderId="22" xfId="0" applyFont="1" applyFill="1" applyBorder="1"/>
    <xf numFmtId="0" fontId="14" fillId="0" borderId="23" xfId="0" applyFont="1" applyBorder="1"/>
    <xf numFmtId="0" fontId="0" fillId="0" borderId="24" xfId="0" applyBorder="1" applyAlignment="1">
      <alignment horizontal="left"/>
    </xf>
    <xf numFmtId="0" fontId="0" fillId="0" borderId="0" xfId="0" applyAlignment="1">
      <alignment horizontal="left"/>
    </xf>
    <xf numFmtId="0" fontId="14" fillId="5" borderId="0" xfId="0" applyFont="1" applyFill="1"/>
    <xf numFmtId="0" fontId="14" fillId="0" borderId="25" xfId="0" applyFont="1" applyBorder="1"/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6" xfId="0" applyBorder="1" applyAlignment="1">
      <alignment horizontal="center" vertical="center"/>
    </xf>
    <xf numFmtId="0" fontId="14" fillId="5" borderId="27" xfId="0" applyFont="1" applyFill="1" applyBorder="1"/>
    <xf numFmtId="0" fontId="14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3" fillId="0" borderId="6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1" fontId="15" fillId="0" borderId="29" xfId="0" applyNumberFormat="1" applyFont="1" applyBorder="1" applyAlignment="1">
      <alignment horizontal="left" vertical="top" shrinkToFit="1"/>
    </xf>
    <xf numFmtId="1" fontId="15" fillId="0" borderId="30" xfId="0" applyNumberFormat="1" applyFont="1" applyBorder="1" applyAlignment="1">
      <alignment horizontal="left" vertical="top" shrinkToFit="1"/>
    </xf>
    <xf numFmtId="1" fontId="15" fillId="0" borderId="31" xfId="0" applyNumberFormat="1" applyFont="1" applyBorder="1" applyAlignment="1">
      <alignment horizontal="left" vertical="top" shrinkToFi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1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 vertical="center" shrinkToFit="1"/>
    </xf>
    <xf numFmtId="10" fontId="16" fillId="0" borderId="6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3" fontId="16" fillId="0" borderId="6" xfId="0" applyNumberFormat="1" applyFont="1" applyBorder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10" fontId="23" fillId="0" borderId="6" xfId="0" applyNumberFormat="1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3" fontId="26" fillId="0" borderId="6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10" fontId="27" fillId="0" borderId="6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3" fontId="27" fillId="0" borderId="6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left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3" fontId="27" fillId="5" borderId="34" xfId="0" applyNumberFormat="1" applyFont="1" applyFill="1" applyBorder="1" applyAlignment="1">
      <alignment horizontal="right" vertical="center" shrinkToFit="1"/>
    </xf>
    <xf numFmtId="10" fontId="27" fillId="0" borderId="34" xfId="0" applyNumberFormat="1" applyFont="1" applyBorder="1" applyAlignment="1">
      <alignment horizontal="center" vertical="center" shrinkToFit="1"/>
    </xf>
    <xf numFmtId="3" fontId="0" fillId="0" borderId="0" xfId="0" applyNumberFormat="1" applyAlignment="1">
      <alignment horizontal="left" vertical="center"/>
    </xf>
    <xf numFmtId="0" fontId="16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center" wrapText="1"/>
    </xf>
    <xf numFmtId="3" fontId="27" fillId="0" borderId="36" xfId="0" applyNumberFormat="1" applyFont="1" applyBorder="1" applyAlignment="1">
      <alignment horizontal="right" vertical="top" shrinkToFit="1"/>
    </xf>
    <xf numFmtId="10" fontId="27" fillId="0" borderId="37" xfId="0" applyNumberFormat="1" applyFont="1" applyBorder="1" applyAlignment="1">
      <alignment horizontal="center" vertical="top" shrinkToFit="1"/>
    </xf>
    <xf numFmtId="0" fontId="16" fillId="0" borderId="38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3" fontId="27" fillId="0" borderId="0" xfId="0" applyNumberFormat="1" applyFont="1" applyAlignment="1">
      <alignment horizontal="right" vertical="top" shrinkToFit="1"/>
    </xf>
    <xf numFmtId="10" fontId="27" fillId="0" borderId="39" xfId="0" applyNumberFormat="1" applyFont="1" applyBorder="1" applyAlignment="1">
      <alignment horizontal="center" vertical="top" shrinkToFit="1"/>
    </xf>
    <xf numFmtId="0" fontId="28" fillId="0" borderId="40" xfId="0" applyFont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139701</xdr:colOff>
      <xdr:row>1</xdr:row>
      <xdr:rowOff>87314</xdr:rowOff>
    </xdr:from>
    <xdr:ext cx="1056174" cy="508000"/>
    <xdr:pic>
      <xdr:nvPicPr>
        <xdr:cNvPr id="2" name="image1.jpeg">
          <a:extLst>
            <a:ext uri="{FF2B5EF4-FFF2-40B4-BE49-F238E27FC236}">
              <a16:creationId xmlns:a16="http://schemas.microsoft.com/office/drawing/2014/main" id="{2CEA0FBF-D1C5-468C-A600-BB0FA1C47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1" y="254954"/>
          <a:ext cx="1056174" cy="50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"/>
  <sheetViews>
    <sheetView workbookViewId="0">
      <selection activeCell="F7" sqref="F7"/>
    </sheetView>
  </sheetViews>
  <sheetFormatPr baseColWidth="10" defaultRowHeight="14.4"/>
  <cols>
    <col min="1" max="1" width="19.33203125" customWidth="1"/>
    <col min="2" max="2" width="31.21875" customWidth="1"/>
    <col min="3" max="6" width="13" customWidth="1"/>
    <col min="7" max="7" width="13.5546875" customWidth="1"/>
    <col min="8" max="9" width="13" customWidth="1"/>
    <col min="10" max="10" width="12.6640625" customWidth="1"/>
    <col min="11" max="11" width="7.44140625" customWidth="1"/>
    <col min="12" max="13" width="13" customWidth="1"/>
    <col min="14" max="14" width="7.44140625" customWidth="1"/>
  </cols>
  <sheetData>
    <row r="1" spans="1:14" s="1" customFormat="1" ht="12.3" customHeight="1">
      <c r="A1" s="20"/>
      <c r="B1" s="25" t="s">
        <v>300</v>
      </c>
      <c r="C1" s="25"/>
      <c r="D1" s="25"/>
      <c r="E1" s="25"/>
      <c r="F1" s="25"/>
      <c r="G1" s="25"/>
      <c r="H1" s="25"/>
      <c r="I1" s="25"/>
      <c r="J1" s="25"/>
      <c r="K1" s="25"/>
    </row>
    <row r="2" spans="1:14" s="1" customFormat="1" ht="12.3" customHeight="1">
      <c r="A2" s="20"/>
      <c r="B2" s="25"/>
      <c r="C2" s="25"/>
      <c r="D2" s="25"/>
      <c r="E2" s="25"/>
      <c r="F2" s="25"/>
      <c r="G2" s="25"/>
      <c r="H2" s="25"/>
      <c r="I2" s="25"/>
      <c r="J2" s="25"/>
      <c r="K2" s="25"/>
      <c r="M2" s="17">
        <v>45774.810595138901</v>
      </c>
    </row>
    <row r="3" spans="1:14" s="1" customFormat="1" ht="1.05" customHeight="1">
      <c r="A3" s="20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4" s="1" customFormat="1" ht="10.050000000000001" customHeight="1">
      <c r="A4" s="20"/>
      <c r="B4" s="25"/>
      <c r="C4" s="25"/>
      <c r="D4" s="25"/>
      <c r="E4" s="25"/>
      <c r="F4" s="25"/>
      <c r="G4" s="25"/>
      <c r="H4" s="25"/>
      <c r="I4" s="25"/>
      <c r="J4" s="25"/>
      <c r="K4" s="25"/>
      <c r="M4" s="18">
        <v>45774.810595138901</v>
      </c>
    </row>
    <row r="5" spans="1:14" s="1" customFormat="1" ht="7.5" customHeight="1">
      <c r="A5" s="20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4" s="1" customFormat="1" ht="9.6" customHeight="1"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4" s="1" customFormat="1" ht="63.9" customHeight="1">
      <c r="A7" s="19" t="s">
        <v>301</v>
      </c>
    </row>
    <row r="8" spans="1:14" s="1" customFormat="1" ht="17.55" customHeight="1">
      <c r="A8" s="23" t="s">
        <v>0</v>
      </c>
      <c r="B8" s="23"/>
      <c r="C8" s="23"/>
      <c r="D8" s="23"/>
      <c r="E8" s="23"/>
      <c r="F8" s="2"/>
      <c r="G8" s="3"/>
      <c r="H8" s="3"/>
      <c r="I8" s="29" t="s">
        <v>1</v>
      </c>
      <c r="J8" s="29"/>
      <c r="K8" s="3"/>
      <c r="L8" s="3"/>
      <c r="M8" s="3"/>
      <c r="N8" s="4"/>
    </row>
    <row r="9" spans="1:14" s="1" customFormat="1" ht="17.55" customHeight="1">
      <c r="A9" s="24" t="s">
        <v>2</v>
      </c>
      <c r="B9" s="24"/>
      <c r="C9" s="24"/>
      <c r="D9" s="24"/>
      <c r="E9" s="24"/>
      <c r="F9" s="5"/>
      <c r="G9" s="6"/>
      <c r="H9" s="6"/>
      <c r="I9" s="30" t="s">
        <v>3</v>
      </c>
      <c r="J9" s="30"/>
      <c r="K9" s="6"/>
      <c r="L9" s="6"/>
      <c r="M9" s="6"/>
      <c r="N9" s="7"/>
    </row>
    <row r="10" spans="1:14" s="1" customFormat="1" ht="21.3" customHeight="1">
      <c r="A10" s="21" t="s">
        <v>4</v>
      </c>
      <c r="B10" s="21"/>
      <c r="C10" s="21" t="s">
        <v>5</v>
      </c>
      <c r="D10" s="21"/>
      <c r="E10" s="21"/>
      <c r="F10" s="21"/>
      <c r="G10" s="21"/>
      <c r="H10" s="21"/>
      <c r="I10" s="21" t="s">
        <v>6</v>
      </c>
      <c r="J10" s="21"/>
      <c r="K10" s="22" t="s">
        <v>7</v>
      </c>
      <c r="L10" s="21" t="s">
        <v>8</v>
      </c>
      <c r="M10" s="21"/>
      <c r="N10" s="22" t="s">
        <v>9</v>
      </c>
    </row>
    <row r="11" spans="1:14" s="1" customFormat="1" ht="20.25" customHeight="1">
      <c r="A11" s="22" t="s">
        <v>10</v>
      </c>
      <c r="B11" s="22" t="s">
        <v>11</v>
      </c>
      <c r="C11" s="22" t="s">
        <v>12</v>
      </c>
      <c r="D11" s="21" t="s">
        <v>13</v>
      </c>
      <c r="E11" s="21"/>
      <c r="F11" s="22" t="s">
        <v>14</v>
      </c>
      <c r="G11" s="22" t="s">
        <v>15</v>
      </c>
      <c r="H11" s="22" t="s">
        <v>16</v>
      </c>
      <c r="I11" s="22" t="s">
        <v>17</v>
      </c>
      <c r="J11" s="22" t="s">
        <v>18</v>
      </c>
      <c r="K11" s="22"/>
      <c r="L11" s="22" t="s">
        <v>19</v>
      </c>
      <c r="M11" s="22" t="s">
        <v>20</v>
      </c>
      <c r="N11" s="22"/>
    </row>
    <row r="12" spans="1:14" s="1" customFormat="1" ht="21.3" customHeight="1">
      <c r="A12" s="22"/>
      <c r="B12" s="22"/>
      <c r="C12" s="22"/>
      <c r="D12" s="8" t="s">
        <v>21</v>
      </c>
      <c r="E12" s="8" t="s">
        <v>22</v>
      </c>
      <c r="F12" s="22"/>
      <c r="G12" s="22"/>
      <c r="H12" s="22"/>
      <c r="I12" s="22"/>
      <c r="J12" s="22"/>
      <c r="K12" s="22"/>
      <c r="L12" s="22"/>
      <c r="M12" s="22"/>
      <c r="N12" s="22"/>
    </row>
    <row r="13" spans="1:14" s="1" customFormat="1" ht="17.100000000000001" customHeight="1">
      <c r="A13" s="9" t="s">
        <v>23</v>
      </c>
      <c r="B13" s="10" t="s">
        <v>24</v>
      </c>
      <c r="C13" s="11">
        <v>73747049000</v>
      </c>
      <c r="D13" s="11">
        <v>0</v>
      </c>
      <c r="E13" s="11">
        <v>0</v>
      </c>
      <c r="F13" s="11">
        <v>73747049000</v>
      </c>
      <c r="G13" s="11">
        <v>0</v>
      </c>
      <c r="H13" s="11">
        <v>73747049000</v>
      </c>
      <c r="I13" s="11">
        <v>23022291454</v>
      </c>
      <c r="J13" s="11">
        <v>27328414763</v>
      </c>
      <c r="K13" s="12">
        <v>0.37056960425630098</v>
      </c>
      <c r="L13" s="11">
        <v>507654385</v>
      </c>
      <c r="M13" s="11">
        <v>966993677</v>
      </c>
      <c r="N13" s="12">
        <v>1.3112303341114E-2</v>
      </c>
    </row>
    <row r="14" spans="1:14" s="1" customFormat="1" ht="17.100000000000001" customHeight="1">
      <c r="A14" s="9" t="s">
        <v>25</v>
      </c>
      <c r="B14" s="10" t="s">
        <v>26</v>
      </c>
      <c r="C14" s="11">
        <v>12622884000</v>
      </c>
      <c r="D14" s="11">
        <v>0</v>
      </c>
      <c r="E14" s="11">
        <v>0</v>
      </c>
      <c r="F14" s="11">
        <v>12622884000</v>
      </c>
      <c r="G14" s="11">
        <v>0</v>
      </c>
      <c r="H14" s="11">
        <v>12622884000</v>
      </c>
      <c r="I14" s="11">
        <v>736555579</v>
      </c>
      <c r="J14" s="11">
        <v>1191265548</v>
      </c>
      <c r="K14" s="12">
        <v>9.4373484538081795E-2</v>
      </c>
      <c r="L14" s="11">
        <v>503101485</v>
      </c>
      <c r="M14" s="11">
        <v>957606777</v>
      </c>
      <c r="N14" s="12">
        <v>7.5862756641033896E-2</v>
      </c>
    </row>
    <row r="15" spans="1:14" s="1" customFormat="1" ht="17.100000000000001" customHeight="1">
      <c r="A15" s="9" t="s">
        <v>27</v>
      </c>
      <c r="B15" s="10" t="s">
        <v>28</v>
      </c>
      <c r="C15" s="11">
        <v>9033824000</v>
      </c>
      <c r="D15" s="11">
        <v>0</v>
      </c>
      <c r="E15" s="11">
        <v>0</v>
      </c>
      <c r="F15" s="11">
        <v>9033824000</v>
      </c>
      <c r="G15" s="11">
        <v>0</v>
      </c>
      <c r="H15" s="11">
        <v>9033824000</v>
      </c>
      <c r="I15" s="11">
        <v>608618604</v>
      </c>
      <c r="J15" s="11">
        <v>1057094406</v>
      </c>
      <c r="K15" s="12">
        <v>0.117015165006535</v>
      </c>
      <c r="L15" s="11">
        <v>462773004</v>
      </c>
      <c r="M15" s="11">
        <v>911248806</v>
      </c>
      <c r="N15" s="12">
        <v>0.100870772554347</v>
      </c>
    </row>
    <row r="16" spans="1:14" s="1" customFormat="1" ht="17.100000000000001" customHeight="1">
      <c r="A16" s="9" t="s">
        <v>29</v>
      </c>
      <c r="B16" s="10" t="s">
        <v>30</v>
      </c>
      <c r="C16" s="11">
        <v>9033824000</v>
      </c>
      <c r="D16" s="11">
        <v>0</v>
      </c>
      <c r="E16" s="11">
        <v>0</v>
      </c>
      <c r="F16" s="11">
        <v>9033824000</v>
      </c>
      <c r="G16" s="11">
        <v>0</v>
      </c>
      <c r="H16" s="11">
        <v>9033824000</v>
      </c>
      <c r="I16" s="11">
        <v>608618604</v>
      </c>
      <c r="J16" s="11">
        <v>1057094406</v>
      </c>
      <c r="K16" s="12">
        <v>0.117015165006535</v>
      </c>
      <c r="L16" s="11">
        <v>462773004</v>
      </c>
      <c r="M16" s="11">
        <v>911248806</v>
      </c>
      <c r="N16" s="12">
        <v>0.100870772554347</v>
      </c>
    </row>
    <row r="17" spans="1:14" s="1" customFormat="1" ht="17.100000000000001" customHeight="1">
      <c r="A17" s="9" t="s">
        <v>31</v>
      </c>
      <c r="B17" s="10" t="s">
        <v>32</v>
      </c>
      <c r="C17" s="11">
        <v>6612948000</v>
      </c>
      <c r="D17" s="11">
        <v>0</v>
      </c>
      <c r="E17" s="11">
        <v>0</v>
      </c>
      <c r="F17" s="11">
        <v>6612948000</v>
      </c>
      <c r="G17" s="11">
        <v>0</v>
      </c>
      <c r="H17" s="11">
        <v>6612948000</v>
      </c>
      <c r="I17" s="11">
        <v>380351627</v>
      </c>
      <c r="J17" s="11">
        <v>747380616</v>
      </c>
      <c r="K17" s="12">
        <v>0.11301776696263199</v>
      </c>
      <c r="L17" s="11">
        <v>348514227</v>
      </c>
      <c r="M17" s="11">
        <v>715543216</v>
      </c>
      <c r="N17" s="12">
        <v>0.108203363462105</v>
      </c>
    </row>
    <row r="18" spans="1:14" s="1" customFormat="1" ht="17.100000000000001" customHeight="1">
      <c r="A18" s="9" t="s">
        <v>33</v>
      </c>
      <c r="B18" s="10" t="s">
        <v>34</v>
      </c>
      <c r="C18" s="11">
        <v>5941400000</v>
      </c>
      <c r="D18" s="11">
        <v>0</v>
      </c>
      <c r="E18" s="11">
        <v>0</v>
      </c>
      <c r="F18" s="11">
        <v>5941400000</v>
      </c>
      <c r="G18" s="11">
        <v>0</v>
      </c>
      <c r="H18" s="11">
        <v>5941400000</v>
      </c>
      <c r="I18" s="11">
        <v>373931298</v>
      </c>
      <c r="J18" s="11">
        <v>735266495</v>
      </c>
      <c r="K18" s="12">
        <v>0.123753070825058</v>
      </c>
      <c r="L18" s="11">
        <v>342093898</v>
      </c>
      <c r="M18" s="11">
        <v>703429095</v>
      </c>
      <c r="N18" s="12">
        <v>0.118394502137543</v>
      </c>
    </row>
    <row r="19" spans="1:14" s="1" customFormat="1" ht="17.100000000000001" customHeight="1">
      <c r="A19" s="9" t="s">
        <v>35</v>
      </c>
      <c r="B19" s="10" t="s">
        <v>36</v>
      </c>
      <c r="C19" s="11">
        <v>3438264000</v>
      </c>
      <c r="D19" s="11">
        <v>0</v>
      </c>
      <c r="E19" s="11">
        <v>0</v>
      </c>
      <c r="F19" s="11">
        <v>3438264000</v>
      </c>
      <c r="G19" s="11">
        <v>0</v>
      </c>
      <c r="H19" s="11">
        <v>3438264000</v>
      </c>
      <c r="I19" s="11">
        <v>254839700</v>
      </c>
      <c r="J19" s="11">
        <v>495293506</v>
      </c>
      <c r="K19" s="12">
        <v>0.14405336704802199</v>
      </c>
      <c r="L19" s="11">
        <v>223002300</v>
      </c>
      <c r="M19" s="11">
        <v>463456106</v>
      </c>
      <c r="N19" s="12">
        <v>0.134793635974434</v>
      </c>
    </row>
    <row r="20" spans="1:14" s="1" customFormat="1" ht="17.100000000000001" customHeight="1">
      <c r="A20" s="9" t="s">
        <v>37</v>
      </c>
      <c r="B20" s="10" t="s">
        <v>38</v>
      </c>
      <c r="C20" s="11">
        <v>118079000</v>
      </c>
      <c r="D20" s="11">
        <v>0</v>
      </c>
      <c r="E20" s="11">
        <v>0</v>
      </c>
      <c r="F20" s="11">
        <v>118079000</v>
      </c>
      <c r="G20" s="11">
        <v>0</v>
      </c>
      <c r="H20" s="11">
        <v>118079000</v>
      </c>
      <c r="I20" s="11">
        <v>0</v>
      </c>
      <c r="J20" s="11">
        <v>0</v>
      </c>
      <c r="K20" s="12">
        <v>0</v>
      </c>
      <c r="L20" s="11">
        <v>0</v>
      </c>
      <c r="M20" s="11">
        <v>0</v>
      </c>
      <c r="N20" s="12">
        <v>0</v>
      </c>
    </row>
    <row r="21" spans="1:14" s="1" customFormat="1" ht="17.100000000000001" customHeight="1">
      <c r="A21" s="9" t="s">
        <v>39</v>
      </c>
      <c r="B21" s="10" t="s">
        <v>40</v>
      </c>
      <c r="C21" s="11">
        <v>502831000</v>
      </c>
      <c r="D21" s="11">
        <v>0</v>
      </c>
      <c r="E21" s="11">
        <v>0</v>
      </c>
      <c r="F21" s="11">
        <v>502831000</v>
      </c>
      <c r="G21" s="11">
        <v>0</v>
      </c>
      <c r="H21" s="11">
        <v>502831000</v>
      </c>
      <c r="I21" s="11">
        <v>36762531</v>
      </c>
      <c r="J21" s="11">
        <v>73525062</v>
      </c>
      <c r="K21" s="12">
        <v>0.146222213825321</v>
      </c>
      <c r="L21" s="11">
        <v>36762531</v>
      </c>
      <c r="M21" s="11">
        <v>73525062</v>
      </c>
      <c r="N21" s="12">
        <v>0.146222213825321</v>
      </c>
    </row>
    <row r="22" spans="1:14" s="1" customFormat="1" ht="17.100000000000001" customHeight="1">
      <c r="A22" s="9" t="s">
        <v>41</v>
      </c>
      <c r="B22" s="10" t="s">
        <v>42</v>
      </c>
      <c r="C22" s="11">
        <v>19248000</v>
      </c>
      <c r="D22" s="11">
        <v>0</v>
      </c>
      <c r="E22" s="11">
        <v>0</v>
      </c>
      <c r="F22" s="11">
        <v>19248000</v>
      </c>
      <c r="G22" s="11">
        <v>0</v>
      </c>
      <c r="H22" s="11">
        <v>19248000</v>
      </c>
      <c r="I22" s="11">
        <v>1479328</v>
      </c>
      <c r="J22" s="11">
        <v>2721346</v>
      </c>
      <c r="K22" s="12">
        <v>0.14138331255195299</v>
      </c>
      <c r="L22" s="11">
        <v>1479328</v>
      </c>
      <c r="M22" s="11">
        <v>2721346</v>
      </c>
      <c r="N22" s="12">
        <v>0.14138331255195299</v>
      </c>
    </row>
    <row r="23" spans="1:14" s="1" customFormat="1" ht="17.100000000000001" customHeight="1">
      <c r="A23" s="9" t="s">
        <v>43</v>
      </c>
      <c r="B23" s="10" t="s">
        <v>44</v>
      </c>
      <c r="C23" s="11">
        <v>33008000</v>
      </c>
      <c r="D23" s="11">
        <v>0</v>
      </c>
      <c r="E23" s="11">
        <v>0</v>
      </c>
      <c r="F23" s="11">
        <v>33008000</v>
      </c>
      <c r="G23" s="11">
        <v>0</v>
      </c>
      <c r="H23" s="11">
        <v>33008000</v>
      </c>
      <c r="I23" s="11">
        <v>3400000</v>
      </c>
      <c r="J23" s="11">
        <v>6286667</v>
      </c>
      <c r="K23" s="12">
        <v>0.190458888754241</v>
      </c>
      <c r="L23" s="11">
        <v>3400000</v>
      </c>
      <c r="M23" s="11">
        <v>6286667</v>
      </c>
      <c r="N23" s="12">
        <v>0.190458888754241</v>
      </c>
    </row>
    <row r="24" spans="1:14" s="1" customFormat="1" ht="17.100000000000001" customHeight="1">
      <c r="A24" s="9" t="s">
        <v>45</v>
      </c>
      <c r="B24" s="10" t="s">
        <v>46</v>
      </c>
      <c r="C24" s="11">
        <v>124542000</v>
      </c>
      <c r="D24" s="11">
        <v>0</v>
      </c>
      <c r="E24" s="11">
        <v>0</v>
      </c>
      <c r="F24" s="11">
        <v>124542000</v>
      </c>
      <c r="G24" s="11">
        <v>0</v>
      </c>
      <c r="H24" s="11">
        <v>124542000</v>
      </c>
      <c r="I24" s="11">
        <v>6292253</v>
      </c>
      <c r="J24" s="11">
        <v>14374595</v>
      </c>
      <c r="K24" s="12">
        <v>0.11541965762554</v>
      </c>
      <c r="L24" s="11">
        <v>6292253</v>
      </c>
      <c r="M24" s="11">
        <v>14374595</v>
      </c>
      <c r="N24" s="12">
        <v>0.11541965762554</v>
      </c>
    </row>
    <row r="25" spans="1:14" s="1" customFormat="1" ht="17.100000000000001" customHeight="1">
      <c r="A25" s="9" t="s">
        <v>47</v>
      </c>
      <c r="B25" s="10" t="s">
        <v>48</v>
      </c>
      <c r="C25" s="11">
        <v>739418000</v>
      </c>
      <c r="D25" s="11">
        <v>0</v>
      </c>
      <c r="E25" s="11">
        <v>0</v>
      </c>
      <c r="F25" s="11">
        <v>739418000</v>
      </c>
      <c r="G25" s="11">
        <v>0</v>
      </c>
      <c r="H25" s="11">
        <v>739418000</v>
      </c>
      <c r="I25" s="11">
        <v>2054874</v>
      </c>
      <c r="J25" s="11">
        <v>5814453</v>
      </c>
      <c r="K25" s="12">
        <v>7.8635534974804498E-3</v>
      </c>
      <c r="L25" s="11">
        <v>2054874</v>
      </c>
      <c r="M25" s="11">
        <v>5814453</v>
      </c>
      <c r="N25" s="12">
        <v>7.8635534974804498E-3</v>
      </c>
    </row>
    <row r="26" spans="1:14" s="1" customFormat="1" ht="17.100000000000001" customHeight="1">
      <c r="A26" s="9" t="s">
        <v>49</v>
      </c>
      <c r="B26" s="10" t="s">
        <v>50</v>
      </c>
      <c r="C26" s="11">
        <v>499608000</v>
      </c>
      <c r="D26" s="11">
        <v>0</v>
      </c>
      <c r="E26" s="11">
        <v>0</v>
      </c>
      <c r="F26" s="11">
        <v>499608000</v>
      </c>
      <c r="G26" s="11">
        <v>0</v>
      </c>
      <c r="H26" s="11">
        <v>499608000</v>
      </c>
      <c r="I26" s="11">
        <v>0</v>
      </c>
      <c r="J26" s="11">
        <v>0</v>
      </c>
      <c r="K26" s="12">
        <v>0</v>
      </c>
      <c r="L26" s="11">
        <v>0</v>
      </c>
      <c r="M26" s="11">
        <v>0</v>
      </c>
      <c r="N26" s="12">
        <v>0</v>
      </c>
    </row>
    <row r="27" spans="1:14" s="1" customFormat="1" ht="17.100000000000001" customHeight="1">
      <c r="A27" s="9" t="s">
        <v>51</v>
      </c>
      <c r="B27" s="10" t="s">
        <v>52</v>
      </c>
      <c r="C27" s="11">
        <v>239810000</v>
      </c>
      <c r="D27" s="11">
        <v>0</v>
      </c>
      <c r="E27" s="11">
        <v>0</v>
      </c>
      <c r="F27" s="11">
        <v>239810000</v>
      </c>
      <c r="G27" s="11">
        <v>0</v>
      </c>
      <c r="H27" s="11">
        <v>239810000</v>
      </c>
      <c r="I27" s="11">
        <v>2054874</v>
      </c>
      <c r="J27" s="11">
        <v>5814453</v>
      </c>
      <c r="K27" s="12">
        <v>2.4246082315166201E-2</v>
      </c>
      <c r="L27" s="11">
        <v>2054874</v>
      </c>
      <c r="M27" s="11">
        <v>5814453</v>
      </c>
      <c r="N27" s="12">
        <v>2.4246082315166201E-2</v>
      </c>
    </row>
    <row r="28" spans="1:14" s="1" customFormat="1" ht="17.100000000000001" customHeight="1">
      <c r="A28" s="9" t="s">
        <v>53</v>
      </c>
      <c r="B28" s="10" t="s">
        <v>54</v>
      </c>
      <c r="C28" s="11">
        <v>966010000</v>
      </c>
      <c r="D28" s="11">
        <v>0</v>
      </c>
      <c r="E28" s="11">
        <v>0</v>
      </c>
      <c r="F28" s="11">
        <v>966010000</v>
      </c>
      <c r="G28" s="11">
        <v>0</v>
      </c>
      <c r="H28" s="11">
        <v>966010000</v>
      </c>
      <c r="I28" s="11">
        <v>69102612</v>
      </c>
      <c r="J28" s="11">
        <v>137250866</v>
      </c>
      <c r="K28" s="12">
        <v>0.142080171012722</v>
      </c>
      <c r="L28" s="11">
        <v>69102612</v>
      </c>
      <c r="M28" s="11">
        <v>137250866</v>
      </c>
      <c r="N28" s="12">
        <v>0.142080171012722</v>
      </c>
    </row>
    <row r="29" spans="1:14" s="1" customFormat="1" ht="17.100000000000001" customHeight="1">
      <c r="A29" s="9" t="s">
        <v>55</v>
      </c>
      <c r="B29" s="10" t="s">
        <v>56</v>
      </c>
      <c r="C29" s="11">
        <v>671548000</v>
      </c>
      <c r="D29" s="11">
        <v>0</v>
      </c>
      <c r="E29" s="11">
        <v>0</v>
      </c>
      <c r="F29" s="11">
        <v>671548000</v>
      </c>
      <c r="G29" s="11">
        <v>0</v>
      </c>
      <c r="H29" s="11">
        <v>671548000</v>
      </c>
      <c r="I29" s="11">
        <v>6420329</v>
      </c>
      <c r="J29" s="11">
        <v>12114121</v>
      </c>
      <c r="K29" s="12">
        <v>1.8039099215543801E-2</v>
      </c>
      <c r="L29" s="11">
        <v>6420329</v>
      </c>
      <c r="M29" s="11">
        <v>12114121</v>
      </c>
      <c r="N29" s="12">
        <v>1.8039099215543801E-2</v>
      </c>
    </row>
    <row r="30" spans="1:14" s="1" customFormat="1" ht="17.100000000000001" customHeight="1">
      <c r="A30" s="9" t="s">
        <v>57</v>
      </c>
      <c r="B30" s="10" t="s">
        <v>58</v>
      </c>
      <c r="C30" s="11">
        <v>560888000</v>
      </c>
      <c r="D30" s="11">
        <v>0</v>
      </c>
      <c r="E30" s="11">
        <v>0</v>
      </c>
      <c r="F30" s="11">
        <v>560888000</v>
      </c>
      <c r="G30" s="11">
        <v>0</v>
      </c>
      <c r="H30" s="11">
        <v>560888000</v>
      </c>
      <c r="I30" s="11">
        <v>0</v>
      </c>
      <c r="J30" s="11">
        <v>0</v>
      </c>
      <c r="K30" s="12">
        <v>0</v>
      </c>
      <c r="L30" s="11">
        <v>0</v>
      </c>
      <c r="M30" s="11">
        <v>0</v>
      </c>
      <c r="N30" s="12">
        <v>0</v>
      </c>
    </row>
    <row r="31" spans="1:14" s="1" customFormat="1" ht="17.100000000000001" customHeight="1">
      <c r="A31" s="9" t="s">
        <v>59</v>
      </c>
      <c r="B31" s="10" t="s">
        <v>60</v>
      </c>
      <c r="C31" s="11">
        <v>110660000</v>
      </c>
      <c r="D31" s="11">
        <v>0</v>
      </c>
      <c r="E31" s="11">
        <v>0</v>
      </c>
      <c r="F31" s="11">
        <v>110660000</v>
      </c>
      <c r="G31" s="11">
        <v>0</v>
      </c>
      <c r="H31" s="11">
        <v>110660000</v>
      </c>
      <c r="I31" s="11">
        <v>6420329</v>
      </c>
      <c r="J31" s="11">
        <v>12114121</v>
      </c>
      <c r="K31" s="12">
        <v>0.109471543466474</v>
      </c>
      <c r="L31" s="11">
        <v>6420329</v>
      </c>
      <c r="M31" s="11">
        <v>12114121</v>
      </c>
      <c r="N31" s="12">
        <v>0.109471543466474</v>
      </c>
    </row>
    <row r="32" spans="1:14" s="1" customFormat="1" ht="17.100000000000001" customHeight="1">
      <c r="A32" s="9" t="s">
        <v>61</v>
      </c>
      <c r="B32" s="10" t="s">
        <v>62</v>
      </c>
      <c r="C32" s="11">
        <v>110660000</v>
      </c>
      <c r="D32" s="11">
        <v>0</v>
      </c>
      <c r="E32" s="11">
        <v>0</v>
      </c>
      <c r="F32" s="11">
        <v>110660000</v>
      </c>
      <c r="G32" s="11">
        <v>0</v>
      </c>
      <c r="H32" s="11">
        <v>110660000</v>
      </c>
      <c r="I32" s="11">
        <v>6420329</v>
      </c>
      <c r="J32" s="11">
        <v>12114121</v>
      </c>
      <c r="K32" s="12">
        <v>0.109471543466474</v>
      </c>
      <c r="L32" s="11">
        <v>6420329</v>
      </c>
      <c r="M32" s="11">
        <v>12114121</v>
      </c>
      <c r="N32" s="12">
        <v>0.109471543466474</v>
      </c>
    </row>
    <row r="33" spans="1:14" s="1" customFormat="1" ht="17.100000000000001" customHeight="1">
      <c r="A33" s="9" t="s">
        <v>63</v>
      </c>
      <c r="B33" s="10" t="s">
        <v>64</v>
      </c>
      <c r="C33" s="11">
        <v>2325902000</v>
      </c>
      <c r="D33" s="11">
        <v>0</v>
      </c>
      <c r="E33" s="11">
        <v>0</v>
      </c>
      <c r="F33" s="11">
        <v>2325902000</v>
      </c>
      <c r="G33" s="11">
        <v>0</v>
      </c>
      <c r="H33" s="11">
        <v>2325902000</v>
      </c>
      <c r="I33" s="11">
        <v>227734200</v>
      </c>
      <c r="J33" s="11">
        <v>268174242</v>
      </c>
      <c r="K33" s="12">
        <v>0.115299028935871</v>
      </c>
      <c r="L33" s="11">
        <v>113726000</v>
      </c>
      <c r="M33" s="11">
        <v>154166042</v>
      </c>
      <c r="N33" s="12">
        <v>6.6282260387583003E-2</v>
      </c>
    </row>
    <row r="34" spans="1:14" s="1" customFormat="1" ht="17.100000000000001" customHeight="1">
      <c r="A34" s="9" t="s">
        <v>65</v>
      </c>
      <c r="B34" s="10" t="s">
        <v>66</v>
      </c>
      <c r="C34" s="11">
        <v>631247000</v>
      </c>
      <c r="D34" s="11">
        <v>0</v>
      </c>
      <c r="E34" s="11">
        <v>0</v>
      </c>
      <c r="F34" s="11">
        <v>631247000</v>
      </c>
      <c r="G34" s="11">
        <v>0</v>
      </c>
      <c r="H34" s="11">
        <v>631247000</v>
      </c>
      <c r="I34" s="11">
        <v>85745700</v>
      </c>
      <c r="J34" s="11">
        <v>85745700</v>
      </c>
      <c r="K34" s="12">
        <v>0.13583541783168901</v>
      </c>
      <c r="L34" s="11">
        <v>43163100</v>
      </c>
      <c r="M34" s="11">
        <v>43163100</v>
      </c>
      <c r="N34" s="12">
        <v>6.8377513081250299E-2</v>
      </c>
    </row>
    <row r="35" spans="1:14" s="1" customFormat="1" ht="25.5" customHeight="1">
      <c r="A35" s="9" t="s">
        <v>67</v>
      </c>
      <c r="B35" s="10" t="s">
        <v>68</v>
      </c>
      <c r="C35" s="11">
        <v>473261000</v>
      </c>
      <c r="D35" s="11">
        <v>0</v>
      </c>
      <c r="E35" s="11">
        <v>0</v>
      </c>
      <c r="F35" s="11">
        <v>473261000</v>
      </c>
      <c r="G35" s="11">
        <v>0</v>
      </c>
      <c r="H35" s="11">
        <v>473261000</v>
      </c>
      <c r="I35" s="11">
        <v>55334400</v>
      </c>
      <c r="J35" s="11">
        <v>55334400</v>
      </c>
      <c r="K35" s="12">
        <v>0.116921529557686</v>
      </c>
      <c r="L35" s="11">
        <v>28030600</v>
      </c>
      <c r="M35" s="11">
        <v>28030600</v>
      </c>
      <c r="N35" s="12">
        <v>5.9228628600286097E-2</v>
      </c>
    </row>
    <row r="36" spans="1:14" s="1" customFormat="1" ht="25.5" customHeight="1">
      <c r="A36" s="9" t="s">
        <v>69</v>
      </c>
      <c r="B36" s="10" t="s">
        <v>70</v>
      </c>
      <c r="C36" s="11">
        <v>157986000</v>
      </c>
      <c r="D36" s="11">
        <v>0</v>
      </c>
      <c r="E36" s="11">
        <v>0</v>
      </c>
      <c r="F36" s="11">
        <v>157986000</v>
      </c>
      <c r="G36" s="11">
        <v>0</v>
      </c>
      <c r="H36" s="11">
        <v>157986000</v>
      </c>
      <c r="I36" s="11">
        <v>30411300</v>
      </c>
      <c r="J36" s="11">
        <v>30411300</v>
      </c>
      <c r="K36" s="12">
        <v>0.19249363867684499</v>
      </c>
      <c r="L36" s="11">
        <v>15132500</v>
      </c>
      <c r="M36" s="11">
        <v>15132500</v>
      </c>
      <c r="N36" s="12">
        <v>9.57838036281696E-2</v>
      </c>
    </row>
    <row r="37" spans="1:14" s="1" customFormat="1" ht="17.100000000000001" customHeight="1">
      <c r="A37" s="9" t="s">
        <v>71</v>
      </c>
      <c r="B37" s="10" t="s">
        <v>72</v>
      </c>
      <c r="C37" s="11">
        <v>447132000</v>
      </c>
      <c r="D37" s="11">
        <v>0</v>
      </c>
      <c r="E37" s="11">
        <v>0</v>
      </c>
      <c r="F37" s="11">
        <v>447132000</v>
      </c>
      <c r="G37" s="11">
        <v>0</v>
      </c>
      <c r="H37" s="11">
        <v>447132000</v>
      </c>
      <c r="I37" s="11">
        <v>64298500</v>
      </c>
      <c r="J37" s="11">
        <v>64298500</v>
      </c>
      <c r="K37" s="12">
        <v>0.14380205397958501</v>
      </c>
      <c r="L37" s="11">
        <v>32368500</v>
      </c>
      <c r="M37" s="11">
        <v>32368500</v>
      </c>
      <c r="N37" s="12">
        <v>7.2391374359249597E-2</v>
      </c>
    </row>
    <row r="38" spans="1:14" s="1" customFormat="1" ht="17.100000000000001" customHeight="1">
      <c r="A38" s="9" t="s">
        <v>73</v>
      </c>
      <c r="B38" s="10" t="s">
        <v>74</v>
      </c>
      <c r="C38" s="11">
        <v>447132000</v>
      </c>
      <c r="D38" s="11">
        <v>0</v>
      </c>
      <c r="E38" s="11">
        <v>0</v>
      </c>
      <c r="F38" s="11">
        <v>447132000</v>
      </c>
      <c r="G38" s="11">
        <v>0</v>
      </c>
      <c r="H38" s="11">
        <v>447132000</v>
      </c>
      <c r="I38" s="11">
        <v>64298500</v>
      </c>
      <c r="J38" s="11">
        <v>64298500</v>
      </c>
      <c r="K38" s="12">
        <v>0.14380205397958501</v>
      </c>
      <c r="L38" s="11">
        <v>32368500</v>
      </c>
      <c r="M38" s="11">
        <v>32368500</v>
      </c>
      <c r="N38" s="12">
        <v>7.2391374359249597E-2</v>
      </c>
    </row>
    <row r="39" spans="1:14" s="1" customFormat="1" ht="17.100000000000001" customHeight="1">
      <c r="A39" s="9" t="s">
        <v>75</v>
      </c>
      <c r="B39" s="10" t="s">
        <v>76</v>
      </c>
      <c r="C39" s="11">
        <v>617208000</v>
      </c>
      <c r="D39" s="11">
        <v>0</v>
      </c>
      <c r="E39" s="11">
        <v>0</v>
      </c>
      <c r="F39" s="11">
        <v>617208000</v>
      </c>
      <c r="G39" s="11">
        <v>0</v>
      </c>
      <c r="H39" s="11">
        <v>617208000</v>
      </c>
      <c r="I39" s="11">
        <v>0</v>
      </c>
      <c r="J39" s="11">
        <v>40440042</v>
      </c>
      <c r="K39" s="12">
        <v>6.5520929735194605E-2</v>
      </c>
      <c r="L39" s="11">
        <v>0</v>
      </c>
      <c r="M39" s="11">
        <v>40440042</v>
      </c>
      <c r="N39" s="12">
        <v>6.5520929735194605E-2</v>
      </c>
    </row>
    <row r="40" spans="1:14" s="1" customFormat="1" ht="17.100000000000001" customHeight="1">
      <c r="A40" s="9" t="s">
        <v>77</v>
      </c>
      <c r="B40" s="10" t="s">
        <v>78</v>
      </c>
      <c r="C40" s="11">
        <v>591439000</v>
      </c>
      <c r="D40" s="11">
        <v>0</v>
      </c>
      <c r="E40" s="11">
        <v>0</v>
      </c>
      <c r="F40" s="11">
        <v>591439000</v>
      </c>
      <c r="G40" s="11">
        <v>0</v>
      </c>
      <c r="H40" s="11">
        <v>591439000</v>
      </c>
      <c r="I40" s="11">
        <v>0</v>
      </c>
      <c r="J40" s="11">
        <v>37501310</v>
      </c>
      <c r="K40" s="12">
        <v>6.3406894033027905E-2</v>
      </c>
      <c r="L40" s="11">
        <v>0</v>
      </c>
      <c r="M40" s="11">
        <v>37501310</v>
      </c>
      <c r="N40" s="12">
        <v>6.3406894033027905E-2</v>
      </c>
    </row>
    <row r="41" spans="1:14" s="1" customFormat="1" ht="17.100000000000001" customHeight="1">
      <c r="A41" s="9" t="s">
        <v>79</v>
      </c>
      <c r="B41" s="10" t="s">
        <v>80</v>
      </c>
      <c r="C41" s="11">
        <v>25769000</v>
      </c>
      <c r="D41" s="11">
        <v>0</v>
      </c>
      <c r="E41" s="11">
        <v>0</v>
      </c>
      <c r="F41" s="11">
        <v>25769000</v>
      </c>
      <c r="G41" s="11">
        <v>0</v>
      </c>
      <c r="H41" s="11">
        <v>25769000</v>
      </c>
      <c r="I41" s="11">
        <v>0</v>
      </c>
      <c r="J41" s="11">
        <v>2938732</v>
      </c>
      <c r="K41" s="12">
        <v>0.11404136753463499</v>
      </c>
      <c r="L41" s="11">
        <v>0</v>
      </c>
      <c r="M41" s="11">
        <v>2938732</v>
      </c>
      <c r="N41" s="12">
        <v>0.11404136753463499</v>
      </c>
    </row>
    <row r="42" spans="1:14" s="1" customFormat="1" ht="17.100000000000001" customHeight="1">
      <c r="A42" s="9" t="s">
        <v>81</v>
      </c>
      <c r="B42" s="10" t="s">
        <v>82</v>
      </c>
      <c r="C42" s="11">
        <v>243210000</v>
      </c>
      <c r="D42" s="11">
        <v>0</v>
      </c>
      <c r="E42" s="11">
        <v>0</v>
      </c>
      <c r="F42" s="11">
        <v>243210000</v>
      </c>
      <c r="G42" s="11">
        <v>0</v>
      </c>
      <c r="H42" s="11">
        <v>243210000</v>
      </c>
      <c r="I42" s="11">
        <v>29741900</v>
      </c>
      <c r="J42" s="11">
        <v>29741900</v>
      </c>
      <c r="K42" s="12">
        <v>0.122288968381234</v>
      </c>
      <c r="L42" s="11">
        <v>14660900</v>
      </c>
      <c r="M42" s="11">
        <v>14660900</v>
      </c>
      <c r="N42" s="12">
        <v>6.0280827268615597E-2</v>
      </c>
    </row>
    <row r="43" spans="1:14" s="1" customFormat="1" ht="17.100000000000001" customHeight="1">
      <c r="A43" s="9" t="s">
        <v>83</v>
      </c>
      <c r="B43" s="10" t="s">
        <v>84</v>
      </c>
      <c r="C43" s="11">
        <v>243210000</v>
      </c>
      <c r="D43" s="11">
        <v>0</v>
      </c>
      <c r="E43" s="11">
        <v>0</v>
      </c>
      <c r="F43" s="11">
        <v>243210000</v>
      </c>
      <c r="G43" s="11">
        <v>0</v>
      </c>
      <c r="H43" s="11">
        <v>243210000</v>
      </c>
      <c r="I43" s="11">
        <v>29741900</v>
      </c>
      <c r="J43" s="11">
        <v>29741900</v>
      </c>
      <c r="K43" s="12">
        <v>0.122288968381234</v>
      </c>
      <c r="L43" s="11">
        <v>14660900</v>
      </c>
      <c r="M43" s="11">
        <v>14660900</v>
      </c>
      <c r="N43" s="12">
        <v>6.0280827268615597E-2</v>
      </c>
    </row>
    <row r="44" spans="1:14" s="1" customFormat="1" ht="25.5" customHeight="1">
      <c r="A44" s="9" t="s">
        <v>85</v>
      </c>
      <c r="B44" s="10" t="s">
        <v>86</v>
      </c>
      <c r="C44" s="11">
        <v>83083000</v>
      </c>
      <c r="D44" s="11">
        <v>0</v>
      </c>
      <c r="E44" s="11">
        <v>0</v>
      </c>
      <c r="F44" s="11">
        <v>83083000</v>
      </c>
      <c r="G44" s="11">
        <v>0</v>
      </c>
      <c r="H44" s="11">
        <v>83083000</v>
      </c>
      <c r="I44" s="11">
        <v>10766800</v>
      </c>
      <c r="J44" s="11">
        <v>10766800</v>
      </c>
      <c r="K44" s="12">
        <v>0.12959089103667401</v>
      </c>
      <c r="L44" s="11">
        <v>5205500</v>
      </c>
      <c r="M44" s="11">
        <v>5205500</v>
      </c>
      <c r="N44" s="12">
        <v>6.2654213256622904E-2</v>
      </c>
    </row>
    <row r="45" spans="1:14" s="1" customFormat="1" ht="25.5" customHeight="1">
      <c r="A45" s="9" t="s">
        <v>87</v>
      </c>
      <c r="B45" s="10" t="s">
        <v>88</v>
      </c>
      <c r="C45" s="11">
        <v>83083000</v>
      </c>
      <c r="D45" s="11">
        <v>0</v>
      </c>
      <c r="E45" s="11">
        <v>0</v>
      </c>
      <c r="F45" s="11">
        <v>83083000</v>
      </c>
      <c r="G45" s="11">
        <v>0</v>
      </c>
      <c r="H45" s="11">
        <v>83083000</v>
      </c>
      <c r="I45" s="11">
        <v>10766800</v>
      </c>
      <c r="J45" s="11">
        <v>10766800</v>
      </c>
      <c r="K45" s="12">
        <v>0.12959089103667401</v>
      </c>
      <c r="L45" s="11">
        <v>5205500</v>
      </c>
      <c r="M45" s="11">
        <v>5205500</v>
      </c>
      <c r="N45" s="12">
        <v>6.2654213256622904E-2</v>
      </c>
    </row>
    <row r="46" spans="1:14" s="1" customFormat="1" ht="17.100000000000001" customHeight="1">
      <c r="A46" s="9" t="s">
        <v>89</v>
      </c>
      <c r="B46" s="10" t="s">
        <v>90</v>
      </c>
      <c r="C46" s="11">
        <v>182415000</v>
      </c>
      <c r="D46" s="11">
        <v>0</v>
      </c>
      <c r="E46" s="11">
        <v>0</v>
      </c>
      <c r="F46" s="11">
        <v>182415000</v>
      </c>
      <c r="G46" s="11">
        <v>0</v>
      </c>
      <c r="H46" s="11">
        <v>182415000</v>
      </c>
      <c r="I46" s="11">
        <v>22307400</v>
      </c>
      <c r="J46" s="11">
        <v>22307400</v>
      </c>
      <c r="K46" s="12">
        <v>0.12228928542060701</v>
      </c>
      <c r="L46" s="11">
        <v>10996100</v>
      </c>
      <c r="M46" s="11">
        <v>10996100</v>
      </c>
      <c r="N46" s="12">
        <v>6.0280678672258302E-2</v>
      </c>
    </row>
    <row r="47" spans="1:14" s="1" customFormat="1" ht="17.100000000000001" customHeight="1">
      <c r="A47" s="9" t="s">
        <v>91</v>
      </c>
      <c r="B47" s="10" t="s">
        <v>92</v>
      </c>
      <c r="C47" s="11">
        <v>121607000</v>
      </c>
      <c r="D47" s="11">
        <v>0</v>
      </c>
      <c r="E47" s="11">
        <v>0</v>
      </c>
      <c r="F47" s="11">
        <v>121607000</v>
      </c>
      <c r="G47" s="11">
        <v>0</v>
      </c>
      <c r="H47" s="11">
        <v>121607000</v>
      </c>
      <c r="I47" s="11">
        <v>14873900</v>
      </c>
      <c r="J47" s="11">
        <v>14873900</v>
      </c>
      <c r="K47" s="12">
        <v>0.122311215637258</v>
      </c>
      <c r="L47" s="11">
        <v>7331900</v>
      </c>
      <c r="M47" s="11">
        <v>7331900</v>
      </c>
      <c r="N47" s="12">
        <v>6.0291759520422303E-2</v>
      </c>
    </row>
    <row r="48" spans="1:14" s="1" customFormat="1" ht="25.5" customHeight="1">
      <c r="A48" s="9" t="s">
        <v>93</v>
      </c>
      <c r="B48" s="10" t="s">
        <v>94</v>
      </c>
      <c r="C48" s="11">
        <v>94974000</v>
      </c>
      <c r="D48" s="11">
        <v>0</v>
      </c>
      <c r="E48" s="11">
        <v>0</v>
      </c>
      <c r="F48" s="11">
        <v>94974000</v>
      </c>
      <c r="G48" s="11">
        <v>0</v>
      </c>
      <c r="H48" s="11">
        <v>94974000</v>
      </c>
      <c r="I48" s="11">
        <v>532777</v>
      </c>
      <c r="J48" s="11">
        <v>41539548</v>
      </c>
      <c r="K48" s="12">
        <v>0.43737810348095302</v>
      </c>
      <c r="L48" s="11">
        <v>532777</v>
      </c>
      <c r="M48" s="11">
        <v>41539548</v>
      </c>
      <c r="N48" s="12">
        <v>0.43737810348095302</v>
      </c>
    </row>
    <row r="49" spans="1:14" s="1" customFormat="1" ht="17.100000000000001" customHeight="1">
      <c r="A49" s="9" t="s">
        <v>95</v>
      </c>
      <c r="B49" s="10" t="s">
        <v>48</v>
      </c>
      <c r="C49" s="11">
        <v>19099000</v>
      </c>
      <c r="D49" s="11">
        <v>0</v>
      </c>
      <c r="E49" s="11">
        <v>0</v>
      </c>
      <c r="F49" s="11">
        <v>19099000</v>
      </c>
      <c r="G49" s="11">
        <v>0</v>
      </c>
      <c r="H49" s="11">
        <v>19099000</v>
      </c>
      <c r="I49" s="11">
        <v>232584</v>
      </c>
      <c r="J49" s="11">
        <v>534475</v>
      </c>
      <c r="K49" s="12">
        <v>2.7984449447615099E-2</v>
      </c>
      <c r="L49" s="11">
        <v>232584</v>
      </c>
      <c r="M49" s="11">
        <v>534475</v>
      </c>
      <c r="N49" s="12">
        <v>2.7984449447615099E-2</v>
      </c>
    </row>
    <row r="50" spans="1:14" s="1" customFormat="1" ht="17.100000000000001" customHeight="1">
      <c r="A50" s="9" t="s">
        <v>96</v>
      </c>
      <c r="B50" s="10" t="s">
        <v>97</v>
      </c>
      <c r="C50" s="11">
        <v>19099000</v>
      </c>
      <c r="D50" s="11">
        <v>0</v>
      </c>
      <c r="E50" s="11">
        <v>0</v>
      </c>
      <c r="F50" s="11">
        <v>19099000</v>
      </c>
      <c r="G50" s="11">
        <v>0</v>
      </c>
      <c r="H50" s="11">
        <v>19099000</v>
      </c>
      <c r="I50" s="11">
        <v>232584</v>
      </c>
      <c r="J50" s="11">
        <v>534475</v>
      </c>
      <c r="K50" s="12">
        <v>2.7984449447615099E-2</v>
      </c>
      <c r="L50" s="11">
        <v>232584</v>
      </c>
      <c r="M50" s="11">
        <v>534475</v>
      </c>
      <c r="N50" s="12">
        <v>2.7984449447615099E-2</v>
      </c>
    </row>
    <row r="51" spans="1:14" s="1" customFormat="1" ht="25.5" customHeight="1">
      <c r="A51" s="9" t="s">
        <v>98</v>
      </c>
      <c r="B51" s="10" t="s">
        <v>99</v>
      </c>
      <c r="C51" s="11">
        <v>70427000</v>
      </c>
      <c r="D51" s="11">
        <v>0</v>
      </c>
      <c r="E51" s="11">
        <v>0</v>
      </c>
      <c r="F51" s="11">
        <v>70427000</v>
      </c>
      <c r="G51" s="11">
        <v>0</v>
      </c>
      <c r="H51" s="11">
        <v>70427000</v>
      </c>
      <c r="I51" s="11">
        <v>0</v>
      </c>
      <c r="J51" s="11">
        <v>40407173</v>
      </c>
      <c r="K51" s="12">
        <v>0.57374548113649604</v>
      </c>
      <c r="L51" s="11">
        <v>0</v>
      </c>
      <c r="M51" s="11">
        <v>40407173</v>
      </c>
      <c r="N51" s="12">
        <v>0.57374548113649604</v>
      </c>
    </row>
    <row r="52" spans="1:14" s="1" customFormat="1" ht="17.100000000000001" customHeight="1">
      <c r="A52" s="9" t="s">
        <v>100</v>
      </c>
      <c r="B52" s="10" t="s">
        <v>101</v>
      </c>
      <c r="C52" s="11">
        <v>5448000</v>
      </c>
      <c r="D52" s="11">
        <v>0</v>
      </c>
      <c r="E52" s="11">
        <v>0</v>
      </c>
      <c r="F52" s="11">
        <v>5448000</v>
      </c>
      <c r="G52" s="11">
        <v>0</v>
      </c>
      <c r="H52" s="11">
        <v>5448000</v>
      </c>
      <c r="I52" s="11">
        <v>300193</v>
      </c>
      <c r="J52" s="11">
        <v>597900</v>
      </c>
      <c r="K52" s="12">
        <v>0.10974669603524199</v>
      </c>
      <c r="L52" s="11">
        <v>300193</v>
      </c>
      <c r="M52" s="11">
        <v>597900</v>
      </c>
      <c r="N52" s="12">
        <v>0.10974669603524199</v>
      </c>
    </row>
    <row r="53" spans="1:14" s="1" customFormat="1" ht="17.100000000000001" customHeight="1">
      <c r="A53" s="9" t="s">
        <v>102</v>
      </c>
      <c r="B53" s="10" t="s">
        <v>103</v>
      </c>
      <c r="C53" s="11">
        <v>3588257000</v>
      </c>
      <c r="D53" s="11">
        <v>0</v>
      </c>
      <c r="E53" s="11">
        <v>0</v>
      </c>
      <c r="F53" s="11">
        <v>3588257000</v>
      </c>
      <c r="G53" s="11">
        <v>0</v>
      </c>
      <c r="H53" s="11">
        <v>3588257000</v>
      </c>
      <c r="I53" s="11">
        <v>127936975</v>
      </c>
      <c r="J53" s="11">
        <v>134171142</v>
      </c>
      <c r="K53" s="12">
        <v>3.7391731417231303E-2</v>
      </c>
      <c r="L53" s="11">
        <v>40328481</v>
      </c>
      <c r="M53" s="11">
        <v>46357971</v>
      </c>
      <c r="N53" s="12">
        <v>1.2919356389467101E-2</v>
      </c>
    </row>
    <row r="54" spans="1:14" s="1" customFormat="1" ht="17.100000000000001" customHeight="1">
      <c r="A54" s="9" t="s">
        <v>104</v>
      </c>
      <c r="B54" s="10" t="s">
        <v>105</v>
      </c>
      <c r="C54" s="11">
        <v>3588257000</v>
      </c>
      <c r="D54" s="11">
        <v>0</v>
      </c>
      <c r="E54" s="11">
        <v>0</v>
      </c>
      <c r="F54" s="11">
        <v>3588257000</v>
      </c>
      <c r="G54" s="11">
        <v>0</v>
      </c>
      <c r="H54" s="11">
        <v>3588257000</v>
      </c>
      <c r="I54" s="11">
        <v>127936975</v>
      </c>
      <c r="J54" s="11">
        <v>134171142</v>
      </c>
      <c r="K54" s="12">
        <v>3.7391731417231303E-2</v>
      </c>
      <c r="L54" s="11">
        <v>40328481</v>
      </c>
      <c r="M54" s="11">
        <v>46357971</v>
      </c>
      <c r="N54" s="12">
        <v>1.2919356389467101E-2</v>
      </c>
    </row>
    <row r="55" spans="1:14" s="1" customFormat="1" ht="17.100000000000001" customHeight="1">
      <c r="A55" s="9" t="s">
        <v>106</v>
      </c>
      <c r="B55" s="10" t="s">
        <v>107</v>
      </c>
      <c r="C55" s="11">
        <v>86416000</v>
      </c>
      <c r="D55" s="11">
        <v>0</v>
      </c>
      <c r="E55" s="11">
        <v>0</v>
      </c>
      <c r="F55" s="11">
        <v>86416000</v>
      </c>
      <c r="G55" s="11">
        <v>0</v>
      </c>
      <c r="H55" s="11">
        <v>86416000</v>
      </c>
      <c r="I55" s="11">
        <v>0</v>
      </c>
      <c r="J55" s="11">
        <v>0</v>
      </c>
      <c r="K55" s="12">
        <v>0</v>
      </c>
      <c r="L55" s="11">
        <v>0</v>
      </c>
      <c r="M55" s="11">
        <v>0</v>
      </c>
      <c r="N55" s="12">
        <v>0</v>
      </c>
    </row>
    <row r="56" spans="1:14" s="1" customFormat="1" ht="25.5" customHeight="1">
      <c r="A56" s="9" t="s">
        <v>108</v>
      </c>
      <c r="B56" s="10" t="s">
        <v>109</v>
      </c>
      <c r="C56" s="11">
        <v>11411000</v>
      </c>
      <c r="D56" s="11">
        <v>0</v>
      </c>
      <c r="E56" s="11">
        <v>0</v>
      </c>
      <c r="F56" s="11">
        <v>11411000</v>
      </c>
      <c r="G56" s="11">
        <v>0</v>
      </c>
      <c r="H56" s="11">
        <v>11411000</v>
      </c>
      <c r="I56" s="11">
        <v>0</v>
      </c>
      <c r="J56" s="11">
        <v>0</v>
      </c>
      <c r="K56" s="12">
        <v>0</v>
      </c>
      <c r="L56" s="11">
        <v>0</v>
      </c>
      <c r="M56" s="11">
        <v>0</v>
      </c>
      <c r="N56" s="12">
        <v>0</v>
      </c>
    </row>
    <row r="57" spans="1:14" s="1" customFormat="1" ht="17.100000000000001" customHeight="1">
      <c r="A57" s="9" t="s">
        <v>110</v>
      </c>
      <c r="B57" s="10" t="s">
        <v>111</v>
      </c>
      <c r="C57" s="11">
        <v>7468000</v>
      </c>
      <c r="D57" s="11">
        <v>0</v>
      </c>
      <c r="E57" s="11">
        <v>0</v>
      </c>
      <c r="F57" s="11">
        <v>7468000</v>
      </c>
      <c r="G57" s="11">
        <v>0</v>
      </c>
      <c r="H57" s="11">
        <v>7468000</v>
      </c>
      <c r="I57" s="11">
        <v>0</v>
      </c>
      <c r="J57" s="11">
        <v>0</v>
      </c>
      <c r="K57" s="12">
        <v>0</v>
      </c>
      <c r="L57" s="11">
        <v>0</v>
      </c>
      <c r="M57" s="11">
        <v>0</v>
      </c>
      <c r="N57" s="12">
        <v>0</v>
      </c>
    </row>
    <row r="58" spans="1:14" s="1" customFormat="1" ht="17.100000000000001" customHeight="1">
      <c r="A58" s="9" t="s">
        <v>112</v>
      </c>
      <c r="B58" s="10" t="s">
        <v>113</v>
      </c>
      <c r="C58" s="11">
        <v>3734000</v>
      </c>
      <c r="D58" s="11">
        <v>0</v>
      </c>
      <c r="E58" s="11">
        <v>0</v>
      </c>
      <c r="F58" s="11">
        <v>3734000</v>
      </c>
      <c r="G58" s="11">
        <v>0</v>
      </c>
      <c r="H58" s="11">
        <v>3734000</v>
      </c>
      <c r="I58" s="11">
        <v>0</v>
      </c>
      <c r="J58" s="11">
        <v>0</v>
      </c>
      <c r="K58" s="12">
        <v>0</v>
      </c>
      <c r="L58" s="11">
        <v>0</v>
      </c>
      <c r="M58" s="11">
        <v>0</v>
      </c>
      <c r="N58" s="12">
        <v>0</v>
      </c>
    </row>
    <row r="59" spans="1:14" s="1" customFormat="1" ht="17.100000000000001" customHeight="1">
      <c r="A59" s="9" t="s">
        <v>114</v>
      </c>
      <c r="B59" s="10" t="s">
        <v>115</v>
      </c>
      <c r="C59" s="11">
        <v>3734000</v>
      </c>
      <c r="D59" s="11">
        <v>0</v>
      </c>
      <c r="E59" s="11">
        <v>0</v>
      </c>
      <c r="F59" s="11">
        <v>3734000</v>
      </c>
      <c r="G59" s="11">
        <v>0</v>
      </c>
      <c r="H59" s="11">
        <v>3734000</v>
      </c>
      <c r="I59" s="11">
        <v>0</v>
      </c>
      <c r="J59" s="11">
        <v>0</v>
      </c>
      <c r="K59" s="12">
        <v>0</v>
      </c>
      <c r="L59" s="11">
        <v>0</v>
      </c>
      <c r="M59" s="11">
        <v>0</v>
      </c>
      <c r="N59" s="12">
        <v>0</v>
      </c>
    </row>
    <row r="60" spans="1:14" s="1" customFormat="1" ht="17.100000000000001" customHeight="1">
      <c r="A60" s="9" t="s">
        <v>116</v>
      </c>
      <c r="B60" s="10" t="s">
        <v>117</v>
      </c>
      <c r="C60" s="11">
        <v>3943000</v>
      </c>
      <c r="D60" s="11">
        <v>0</v>
      </c>
      <c r="E60" s="11">
        <v>0</v>
      </c>
      <c r="F60" s="11">
        <v>3943000</v>
      </c>
      <c r="G60" s="11">
        <v>0</v>
      </c>
      <c r="H60" s="11">
        <v>3943000</v>
      </c>
      <c r="I60" s="11">
        <v>0</v>
      </c>
      <c r="J60" s="11">
        <v>0</v>
      </c>
      <c r="K60" s="12">
        <v>0</v>
      </c>
      <c r="L60" s="11">
        <v>0</v>
      </c>
      <c r="M60" s="11">
        <v>0</v>
      </c>
      <c r="N60" s="12">
        <v>0</v>
      </c>
    </row>
    <row r="61" spans="1:14" s="1" customFormat="1" ht="17.100000000000001" customHeight="1">
      <c r="A61" s="9" t="s">
        <v>118</v>
      </c>
      <c r="B61" s="10" t="s">
        <v>119</v>
      </c>
      <c r="C61" s="11">
        <v>1971000</v>
      </c>
      <c r="D61" s="11">
        <v>0</v>
      </c>
      <c r="E61" s="11">
        <v>0</v>
      </c>
      <c r="F61" s="11">
        <v>1971000</v>
      </c>
      <c r="G61" s="11">
        <v>0</v>
      </c>
      <c r="H61" s="11">
        <v>1971000</v>
      </c>
      <c r="I61" s="11">
        <v>0</v>
      </c>
      <c r="J61" s="11">
        <v>0</v>
      </c>
      <c r="K61" s="12">
        <v>0</v>
      </c>
      <c r="L61" s="11">
        <v>0</v>
      </c>
      <c r="M61" s="11">
        <v>0</v>
      </c>
      <c r="N61" s="12">
        <v>0</v>
      </c>
    </row>
    <row r="62" spans="1:14" s="1" customFormat="1" ht="17.100000000000001" customHeight="1">
      <c r="A62" s="9" t="s">
        <v>120</v>
      </c>
      <c r="B62" s="10" t="s">
        <v>121</v>
      </c>
      <c r="C62" s="11">
        <v>1972000</v>
      </c>
      <c r="D62" s="11">
        <v>0</v>
      </c>
      <c r="E62" s="11">
        <v>0</v>
      </c>
      <c r="F62" s="11">
        <v>1972000</v>
      </c>
      <c r="G62" s="11">
        <v>0</v>
      </c>
      <c r="H62" s="11">
        <v>1972000</v>
      </c>
      <c r="I62" s="11">
        <v>0</v>
      </c>
      <c r="J62" s="11">
        <v>0</v>
      </c>
      <c r="K62" s="12">
        <v>0</v>
      </c>
      <c r="L62" s="11">
        <v>0</v>
      </c>
      <c r="M62" s="11">
        <v>0</v>
      </c>
      <c r="N62" s="12">
        <v>0</v>
      </c>
    </row>
    <row r="63" spans="1:14" s="1" customFormat="1" ht="25.5" customHeight="1">
      <c r="A63" s="9" t="s">
        <v>122</v>
      </c>
      <c r="B63" s="10" t="s">
        <v>123</v>
      </c>
      <c r="C63" s="11">
        <v>66875000</v>
      </c>
      <c r="D63" s="11">
        <v>0</v>
      </c>
      <c r="E63" s="11">
        <v>0</v>
      </c>
      <c r="F63" s="11">
        <v>66875000</v>
      </c>
      <c r="G63" s="11">
        <v>0</v>
      </c>
      <c r="H63" s="11">
        <v>66875000</v>
      </c>
      <c r="I63" s="11">
        <v>0</v>
      </c>
      <c r="J63" s="11">
        <v>0</v>
      </c>
      <c r="K63" s="12">
        <v>0</v>
      </c>
      <c r="L63" s="11">
        <v>0</v>
      </c>
      <c r="M63" s="11">
        <v>0</v>
      </c>
      <c r="N63" s="12">
        <v>0</v>
      </c>
    </row>
    <row r="64" spans="1:14" s="1" customFormat="1" ht="25.5" customHeight="1">
      <c r="A64" s="9" t="s">
        <v>124</v>
      </c>
      <c r="B64" s="10" t="s">
        <v>125</v>
      </c>
      <c r="C64" s="11">
        <v>13633000</v>
      </c>
      <c r="D64" s="11">
        <v>0</v>
      </c>
      <c r="E64" s="11">
        <v>0</v>
      </c>
      <c r="F64" s="11">
        <v>13633000</v>
      </c>
      <c r="G64" s="11">
        <v>0</v>
      </c>
      <c r="H64" s="11">
        <v>13633000</v>
      </c>
      <c r="I64" s="11">
        <v>0</v>
      </c>
      <c r="J64" s="11">
        <v>0</v>
      </c>
      <c r="K64" s="12">
        <v>0</v>
      </c>
      <c r="L64" s="11">
        <v>0</v>
      </c>
      <c r="M64" s="11">
        <v>0</v>
      </c>
      <c r="N64" s="12">
        <v>0</v>
      </c>
    </row>
    <row r="65" spans="1:14" s="1" customFormat="1" ht="17.100000000000001" customHeight="1">
      <c r="A65" s="9" t="s">
        <v>126</v>
      </c>
      <c r="B65" s="10" t="s">
        <v>127</v>
      </c>
      <c r="C65" s="11">
        <v>8123000</v>
      </c>
      <c r="D65" s="11">
        <v>0</v>
      </c>
      <c r="E65" s="11">
        <v>0</v>
      </c>
      <c r="F65" s="11">
        <v>8123000</v>
      </c>
      <c r="G65" s="11">
        <v>0</v>
      </c>
      <c r="H65" s="11">
        <v>8123000</v>
      </c>
      <c r="I65" s="11">
        <v>0</v>
      </c>
      <c r="J65" s="11">
        <v>0</v>
      </c>
      <c r="K65" s="12">
        <v>0</v>
      </c>
      <c r="L65" s="11">
        <v>0</v>
      </c>
      <c r="M65" s="11">
        <v>0</v>
      </c>
      <c r="N65" s="12">
        <v>0</v>
      </c>
    </row>
    <row r="66" spans="1:14" s="1" customFormat="1" ht="17.100000000000001" customHeight="1">
      <c r="A66" s="9" t="s">
        <v>128</v>
      </c>
      <c r="B66" s="10" t="s">
        <v>129</v>
      </c>
      <c r="C66" s="11">
        <v>5510000</v>
      </c>
      <c r="D66" s="11">
        <v>0</v>
      </c>
      <c r="E66" s="11">
        <v>0</v>
      </c>
      <c r="F66" s="11">
        <v>5510000</v>
      </c>
      <c r="G66" s="11">
        <v>0</v>
      </c>
      <c r="H66" s="11">
        <v>5510000</v>
      </c>
      <c r="I66" s="11">
        <v>0</v>
      </c>
      <c r="J66" s="11">
        <v>0</v>
      </c>
      <c r="K66" s="12">
        <v>0</v>
      </c>
      <c r="L66" s="11">
        <v>0</v>
      </c>
      <c r="M66" s="11">
        <v>0</v>
      </c>
      <c r="N66" s="12">
        <v>0</v>
      </c>
    </row>
    <row r="67" spans="1:14" s="1" customFormat="1" ht="25.5" customHeight="1">
      <c r="A67" s="9" t="s">
        <v>130</v>
      </c>
      <c r="B67" s="10" t="s">
        <v>131</v>
      </c>
      <c r="C67" s="11">
        <v>32433000</v>
      </c>
      <c r="D67" s="11">
        <v>0</v>
      </c>
      <c r="E67" s="11">
        <v>0</v>
      </c>
      <c r="F67" s="11">
        <v>32433000</v>
      </c>
      <c r="G67" s="11">
        <v>0</v>
      </c>
      <c r="H67" s="11">
        <v>32433000</v>
      </c>
      <c r="I67" s="11">
        <v>0</v>
      </c>
      <c r="J67" s="11">
        <v>0</v>
      </c>
      <c r="K67" s="12">
        <v>0</v>
      </c>
      <c r="L67" s="11">
        <v>0</v>
      </c>
      <c r="M67" s="11">
        <v>0</v>
      </c>
      <c r="N67" s="12">
        <v>0</v>
      </c>
    </row>
    <row r="68" spans="1:14" s="1" customFormat="1" ht="17.100000000000001" customHeight="1">
      <c r="A68" s="9" t="s">
        <v>132</v>
      </c>
      <c r="B68" s="10" t="s">
        <v>133</v>
      </c>
      <c r="C68" s="11">
        <v>32433000</v>
      </c>
      <c r="D68" s="11">
        <v>0</v>
      </c>
      <c r="E68" s="11">
        <v>0</v>
      </c>
      <c r="F68" s="11">
        <v>32433000</v>
      </c>
      <c r="G68" s="11">
        <v>0</v>
      </c>
      <c r="H68" s="11">
        <v>32433000</v>
      </c>
      <c r="I68" s="11">
        <v>0</v>
      </c>
      <c r="J68" s="11">
        <v>0</v>
      </c>
      <c r="K68" s="12">
        <v>0</v>
      </c>
      <c r="L68" s="11">
        <v>0</v>
      </c>
      <c r="M68" s="11">
        <v>0</v>
      </c>
      <c r="N68" s="12">
        <v>0</v>
      </c>
    </row>
    <row r="69" spans="1:14" s="1" customFormat="1" ht="17.100000000000001" customHeight="1">
      <c r="A69" s="9" t="s">
        <v>134</v>
      </c>
      <c r="B69" s="10" t="s">
        <v>135</v>
      </c>
      <c r="C69" s="11">
        <v>5544000</v>
      </c>
      <c r="D69" s="11">
        <v>0</v>
      </c>
      <c r="E69" s="11">
        <v>0</v>
      </c>
      <c r="F69" s="11">
        <v>5544000</v>
      </c>
      <c r="G69" s="11">
        <v>0</v>
      </c>
      <c r="H69" s="11">
        <v>5544000</v>
      </c>
      <c r="I69" s="11">
        <v>0</v>
      </c>
      <c r="J69" s="11">
        <v>0</v>
      </c>
      <c r="K69" s="12">
        <v>0</v>
      </c>
      <c r="L69" s="11">
        <v>0</v>
      </c>
      <c r="M69" s="11">
        <v>0</v>
      </c>
      <c r="N69" s="12">
        <v>0</v>
      </c>
    </row>
    <row r="70" spans="1:14" s="1" customFormat="1" ht="17.100000000000001" customHeight="1">
      <c r="A70" s="9" t="s">
        <v>136</v>
      </c>
      <c r="B70" s="10" t="s">
        <v>137</v>
      </c>
      <c r="C70" s="11">
        <v>4535000</v>
      </c>
      <c r="D70" s="11">
        <v>0</v>
      </c>
      <c r="E70" s="11">
        <v>0</v>
      </c>
      <c r="F70" s="11">
        <v>4535000</v>
      </c>
      <c r="G70" s="11">
        <v>0</v>
      </c>
      <c r="H70" s="11">
        <v>4535000</v>
      </c>
      <c r="I70" s="11">
        <v>0</v>
      </c>
      <c r="J70" s="11">
        <v>0</v>
      </c>
      <c r="K70" s="12">
        <v>0</v>
      </c>
      <c r="L70" s="11">
        <v>0</v>
      </c>
      <c r="M70" s="11">
        <v>0</v>
      </c>
      <c r="N70" s="12">
        <v>0</v>
      </c>
    </row>
    <row r="71" spans="1:14" s="1" customFormat="1" ht="17.100000000000001" customHeight="1">
      <c r="A71" s="9" t="s">
        <v>138</v>
      </c>
      <c r="B71" s="10" t="s">
        <v>139</v>
      </c>
      <c r="C71" s="11">
        <v>137000</v>
      </c>
      <c r="D71" s="11">
        <v>0</v>
      </c>
      <c r="E71" s="11">
        <v>0</v>
      </c>
      <c r="F71" s="11">
        <v>137000</v>
      </c>
      <c r="G71" s="11">
        <v>0</v>
      </c>
      <c r="H71" s="11">
        <v>137000</v>
      </c>
      <c r="I71" s="11">
        <v>0</v>
      </c>
      <c r="J71" s="11">
        <v>0</v>
      </c>
      <c r="K71" s="12">
        <v>0</v>
      </c>
      <c r="L71" s="11">
        <v>0</v>
      </c>
      <c r="M71" s="11">
        <v>0</v>
      </c>
      <c r="N71" s="12">
        <v>0</v>
      </c>
    </row>
    <row r="72" spans="1:14" s="1" customFormat="1" ht="17.100000000000001" customHeight="1">
      <c r="A72" s="9" t="s">
        <v>140</v>
      </c>
      <c r="B72" s="10" t="s">
        <v>141</v>
      </c>
      <c r="C72" s="11">
        <v>424000</v>
      </c>
      <c r="D72" s="11">
        <v>0</v>
      </c>
      <c r="E72" s="11">
        <v>0</v>
      </c>
      <c r="F72" s="11">
        <v>424000</v>
      </c>
      <c r="G72" s="11">
        <v>0</v>
      </c>
      <c r="H72" s="11">
        <v>424000</v>
      </c>
      <c r="I72" s="11">
        <v>0</v>
      </c>
      <c r="J72" s="11">
        <v>0</v>
      </c>
      <c r="K72" s="12">
        <v>0</v>
      </c>
      <c r="L72" s="11">
        <v>0</v>
      </c>
      <c r="M72" s="11">
        <v>0</v>
      </c>
      <c r="N72" s="12">
        <v>0</v>
      </c>
    </row>
    <row r="73" spans="1:14" s="1" customFormat="1" ht="17.100000000000001" customHeight="1">
      <c r="A73" s="9" t="s">
        <v>142</v>
      </c>
      <c r="B73" s="10" t="s">
        <v>143</v>
      </c>
      <c r="C73" s="11">
        <v>448000</v>
      </c>
      <c r="D73" s="11">
        <v>0</v>
      </c>
      <c r="E73" s="11">
        <v>0</v>
      </c>
      <c r="F73" s="11">
        <v>448000</v>
      </c>
      <c r="G73" s="11">
        <v>0</v>
      </c>
      <c r="H73" s="11">
        <v>448000</v>
      </c>
      <c r="I73" s="11">
        <v>0</v>
      </c>
      <c r="J73" s="11">
        <v>0</v>
      </c>
      <c r="K73" s="12">
        <v>0</v>
      </c>
      <c r="L73" s="11">
        <v>0</v>
      </c>
      <c r="M73" s="11">
        <v>0</v>
      </c>
      <c r="N73" s="12">
        <v>0</v>
      </c>
    </row>
    <row r="74" spans="1:14" s="1" customFormat="1" ht="25.5" customHeight="1">
      <c r="A74" s="9" t="s">
        <v>144</v>
      </c>
      <c r="B74" s="10" t="s">
        <v>145</v>
      </c>
      <c r="C74" s="11">
        <v>424000</v>
      </c>
      <c r="D74" s="11">
        <v>0</v>
      </c>
      <c r="E74" s="11">
        <v>0</v>
      </c>
      <c r="F74" s="11">
        <v>424000</v>
      </c>
      <c r="G74" s="11">
        <v>0</v>
      </c>
      <c r="H74" s="11">
        <v>424000</v>
      </c>
      <c r="I74" s="11">
        <v>0</v>
      </c>
      <c r="J74" s="11">
        <v>0</v>
      </c>
      <c r="K74" s="12">
        <v>0</v>
      </c>
      <c r="L74" s="11">
        <v>0</v>
      </c>
      <c r="M74" s="11">
        <v>0</v>
      </c>
      <c r="N74" s="12">
        <v>0</v>
      </c>
    </row>
    <row r="75" spans="1:14" s="1" customFormat="1" ht="17.100000000000001" customHeight="1">
      <c r="A75" s="9" t="s">
        <v>146</v>
      </c>
      <c r="B75" s="10" t="s">
        <v>147</v>
      </c>
      <c r="C75" s="11">
        <v>424000</v>
      </c>
      <c r="D75" s="11">
        <v>0</v>
      </c>
      <c r="E75" s="11">
        <v>0</v>
      </c>
      <c r="F75" s="11">
        <v>424000</v>
      </c>
      <c r="G75" s="11">
        <v>0</v>
      </c>
      <c r="H75" s="11">
        <v>424000</v>
      </c>
      <c r="I75" s="11">
        <v>0</v>
      </c>
      <c r="J75" s="11">
        <v>0</v>
      </c>
      <c r="K75" s="12">
        <v>0</v>
      </c>
      <c r="L75" s="11">
        <v>0</v>
      </c>
      <c r="M75" s="11">
        <v>0</v>
      </c>
      <c r="N75" s="12">
        <v>0</v>
      </c>
    </row>
    <row r="76" spans="1:14" s="1" customFormat="1" ht="17.100000000000001" customHeight="1">
      <c r="A76" s="9" t="s">
        <v>148</v>
      </c>
      <c r="B76" s="10" t="s">
        <v>149</v>
      </c>
      <c r="C76" s="11">
        <v>14841000</v>
      </c>
      <c r="D76" s="11">
        <v>0</v>
      </c>
      <c r="E76" s="11">
        <v>0</v>
      </c>
      <c r="F76" s="11">
        <v>14841000</v>
      </c>
      <c r="G76" s="11">
        <v>0</v>
      </c>
      <c r="H76" s="11">
        <v>14841000</v>
      </c>
      <c r="I76" s="11">
        <v>0</v>
      </c>
      <c r="J76" s="11">
        <v>0</v>
      </c>
      <c r="K76" s="12">
        <v>0</v>
      </c>
      <c r="L76" s="11">
        <v>0</v>
      </c>
      <c r="M76" s="11">
        <v>0</v>
      </c>
      <c r="N76" s="12">
        <v>0</v>
      </c>
    </row>
    <row r="77" spans="1:14" s="1" customFormat="1" ht="17.100000000000001" customHeight="1">
      <c r="A77" s="9" t="s">
        <v>150</v>
      </c>
      <c r="B77" s="10" t="s">
        <v>151</v>
      </c>
      <c r="C77" s="11">
        <v>185000</v>
      </c>
      <c r="D77" s="11">
        <v>0</v>
      </c>
      <c r="E77" s="11">
        <v>0</v>
      </c>
      <c r="F77" s="11">
        <v>185000</v>
      </c>
      <c r="G77" s="11">
        <v>0</v>
      </c>
      <c r="H77" s="11">
        <v>185000</v>
      </c>
      <c r="I77" s="11">
        <v>0</v>
      </c>
      <c r="J77" s="11">
        <v>0</v>
      </c>
      <c r="K77" s="12">
        <v>0</v>
      </c>
      <c r="L77" s="11">
        <v>0</v>
      </c>
      <c r="M77" s="11">
        <v>0</v>
      </c>
      <c r="N77" s="12">
        <v>0</v>
      </c>
    </row>
    <row r="78" spans="1:14" s="1" customFormat="1" ht="17.100000000000001" customHeight="1">
      <c r="A78" s="9" t="s">
        <v>152</v>
      </c>
      <c r="B78" s="10" t="s">
        <v>153</v>
      </c>
      <c r="C78" s="11">
        <v>881000</v>
      </c>
      <c r="D78" s="11">
        <v>0</v>
      </c>
      <c r="E78" s="11">
        <v>0</v>
      </c>
      <c r="F78" s="11">
        <v>881000</v>
      </c>
      <c r="G78" s="11">
        <v>0</v>
      </c>
      <c r="H78" s="11">
        <v>881000</v>
      </c>
      <c r="I78" s="11">
        <v>0</v>
      </c>
      <c r="J78" s="11">
        <v>0</v>
      </c>
      <c r="K78" s="12">
        <v>0</v>
      </c>
      <c r="L78" s="11">
        <v>0</v>
      </c>
      <c r="M78" s="11">
        <v>0</v>
      </c>
      <c r="N78" s="12">
        <v>0</v>
      </c>
    </row>
    <row r="79" spans="1:14" s="1" customFormat="1" ht="17.100000000000001" customHeight="1">
      <c r="A79" s="9" t="s">
        <v>154</v>
      </c>
      <c r="B79" s="10" t="s">
        <v>155</v>
      </c>
      <c r="C79" s="11">
        <v>289000</v>
      </c>
      <c r="D79" s="11">
        <v>0</v>
      </c>
      <c r="E79" s="11">
        <v>0</v>
      </c>
      <c r="F79" s="11">
        <v>289000</v>
      </c>
      <c r="G79" s="11">
        <v>0</v>
      </c>
      <c r="H79" s="11">
        <v>289000</v>
      </c>
      <c r="I79" s="11">
        <v>0</v>
      </c>
      <c r="J79" s="11">
        <v>0</v>
      </c>
      <c r="K79" s="12">
        <v>0</v>
      </c>
      <c r="L79" s="11">
        <v>0</v>
      </c>
      <c r="M79" s="11">
        <v>0</v>
      </c>
      <c r="N79" s="12">
        <v>0</v>
      </c>
    </row>
    <row r="80" spans="1:14" s="1" customFormat="1" ht="17.100000000000001" customHeight="1">
      <c r="A80" s="9" t="s">
        <v>156</v>
      </c>
      <c r="B80" s="10" t="s">
        <v>157</v>
      </c>
      <c r="C80" s="11">
        <v>13486000</v>
      </c>
      <c r="D80" s="11">
        <v>0</v>
      </c>
      <c r="E80" s="11">
        <v>0</v>
      </c>
      <c r="F80" s="11">
        <v>13486000</v>
      </c>
      <c r="G80" s="11">
        <v>0</v>
      </c>
      <c r="H80" s="11">
        <v>13486000</v>
      </c>
      <c r="I80" s="11">
        <v>0</v>
      </c>
      <c r="J80" s="11">
        <v>0</v>
      </c>
      <c r="K80" s="12">
        <v>0</v>
      </c>
      <c r="L80" s="11">
        <v>0</v>
      </c>
      <c r="M80" s="11">
        <v>0</v>
      </c>
      <c r="N80" s="12">
        <v>0</v>
      </c>
    </row>
    <row r="81" spans="1:14" s="1" customFormat="1" ht="17.100000000000001" customHeight="1">
      <c r="A81" s="9" t="s">
        <v>158</v>
      </c>
      <c r="B81" s="10" t="s">
        <v>159</v>
      </c>
      <c r="C81" s="11">
        <v>8130000</v>
      </c>
      <c r="D81" s="11">
        <v>0</v>
      </c>
      <c r="E81" s="11">
        <v>0</v>
      </c>
      <c r="F81" s="11">
        <v>8130000</v>
      </c>
      <c r="G81" s="11">
        <v>0</v>
      </c>
      <c r="H81" s="11">
        <v>8130000</v>
      </c>
      <c r="I81" s="11">
        <v>0</v>
      </c>
      <c r="J81" s="11">
        <v>0</v>
      </c>
      <c r="K81" s="12">
        <v>0</v>
      </c>
      <c r="L81" s="11">
        <v>0</v>
      </c>
      <c r="M81" s="11">
        <v>0</v>
      </c>
      <c r="N81" s="12">
        <v>0</v>
      </c>
    </row>
    <row r="82" spans="1:14" s="1" customFormat="1" ht="25.5" customHeight="1">
      <c r="A82" s="9" t="s">
        <v>160</v>
      </c>
      <c r="B82" s="10" t="s">
        <v>161</v>
      </c>
      <c r="C82" s="11">
        <v>5300000</v>
      </c>
      <c r="D82" s="11">
        <v>0</v>
      </c>
      <c r="E82" s="11">
        <v>0</v>
      </c>
      <c r="F82" s="11">
        <v>5300000</v>
      </c>
      <c r="G82" s="11">
        <v>0</v>
      </c>
      <c r="H82" s="11">
        <v>5300000</v>
      </c>
      <c r="I82" s="11">
        <v>0</v>
      </c>
      <c r="J82" s="11">
        <v>0</v>
      </c>
      <c r="K82" s="12">
        <v>0</v>
      </c>
      <c r="L82" s="11">
        <v>0</v>
      </c>
      <c r="M82" s="11">
        <v>0</v>
      </c>
      <c r="N82" s="12">
        <v>0</v>
      </c>
    </row>
    <row r="83" spans="1:14" s="1" customFormat="1" ht="17.100000000000001" customHeight="1">
      <c r="A83" s="9" t="s">
        <v>162</v>
      </c>
      <c r="B83" s="10" t="s">
        <v>163</v>
      </c>
      <c r="C83" s="11">
        <v>5300000</v>
      </c>
      <c r="D83" s="11">
        <v>0</v>
      </c>
      <c r="E83" s="11">
        <v>0</v>
      </c>
      <c r="F83" s="11">
        <v>5300000</v>
      </c>
      <c r="G83" s="11">
        <v>0</v>
      </c>
      <c r="H83" s="11">
        <v>5300000</v>
      </c>
      <c r="I83" s="11">
        <v>0</v>
      </c>
      <c r="J83" s="11">
        <v>0</v>
      </c>
      <c r="K83" s="12">
        <v>0</v>
      </c>
      <c r="L83" s="11">
        <v>0</v>
      </c>
      <c r="M83" s="11">
        <v>0</v>
      </c>
      <c r="N83" s="12">
        <v>0</v>
      </c>
    </row>
    <row r="84" spans="1:14" s="1" customFormat="1" ht="17.100000000000001" customHeight="1">
      <c r="A84" s="9" t="s">
        <v>164</v>
      </c>
      <c r="B84" s="10" t="s">
        <v>165</v>
      </c>
      <c r="C84" s="11">
        <v>2830000</v>
      </c>
      <c r="D84" s="11">
        <v>0</v>
      </c>
      <c r="E84" s="11">
        <v>0</v>
      </c>
      <c r="F84" s="11">
        <v>2830000</v>
      </c>
      <c r="G84" s="11">
        <v>0</v>
      </c>
      <c r="H84" s="11">
        <v>2830000</v>
      </c>
      <c r="I84" s="11">
        <v>0</v>
      </c>
      <c r="J84" s="11">
        <v>0</v>
      </c>
      <c r="K84" s="12">
        <v>0</v>
      </c>
      <c r="L84" s="11">
        <v>0</v>
      </c>
      <c r="M84" s="11">
        <v>0</v>
      </c>
      <c r="N84" s="12">
        <v>0</v>
      </c>
    </row>
    <row r="85" spans="1:14" s="1" customFormat="1" ht="25.5" customHeight="1">
      <c r="A85" s="9" t="s">
        <v>166</v>
      </c>
      <c r="B85" s="10" t="s">
        <v>167</v>
      </c>
      <c r="C85" s="11">
        <v>2830000</v>
      </c>
      <c r="D85" s="11">
        <v>0</v>
      </c>
      <c r="E85" s="11">
        <v>0</v>
      </c>
      <c r="F85" s="11">
        <v>2830000</v>
      </c>
      <c r="G85" s="11">
        <v>0</v>
      </c>
      <c r="H85" s="11">
        <v>2830000</v>
      </c>
      <c r="I85" s="11">
        <v>0</v>
      </c>
      <c r="J85" s="11">
        <v>0</v>
      </c>
      <c r="K85" s="12">
        <v>0</v>
      </c>
      <c r="L85" s="11">
        <v>0</v>
      </c>
      <c r="M85" s="11">
        <v>0</v>
      </c>
      <c r="N85" s="12">
        <v>0</v>
      </c>
    </row>
    <row r="86" spans="1:14" s="1" customFormat="1" ht="17.100000000000001" customHeight="1">
      <c r="A86" s="9" t="s">
        <v>168</v>
      </c>
      <c r="B86" s="10" t="s">
        <v>169</v>
      </c>
      <c r="C86" s="11">
        <v>3501841000</v>
      </c>
      <c r="D86" s="11">
        <v>0</v>
      </c>
      <c r="E86" s="11">
        <v>0</v>
      </c>
      <c r="F86" s="11">
        <v>3501841000</v>
      </c>
      <c r="G86" s="11">
        <v>0</v>
      </c>
      <c r="H86" s="11">
        <v>3501841000</v>
      </c>
      <c r="I86" s="11">
        <v>127936975</v>
      </c>
      <c r="J86" s="11">
        <v>134171142</v>
      </c>
      <c r="K86" s="12">
        <v>3.8314458594779097E-2</v>
      </c>
      <c r="L86" s="11">
        <v>40328481</v>
      </c>
      <c r="M86" s="11">
        <v>46357971</v>
      </c>
      <c r="N86" s="12">
        <v>1.3238171293328301E-2</v>
      </c>
    </row>
    <row r="87" spans="1:14" s="1" customFormat="1" ht="42.6" customHeight="1">
      <c r="A87" s="9" t="s">
        <v>170</v>
      </c>
      <c r="B87" s="10" t="s">
        <v>171</v>
      </c>
      <c r="C87" s="11">
        <v>8210000</v>
      </c>
      <c r="D87" s="11">
        <v>0</v>
      </c>
      <c r="E87" s="11">
        <v>0</v>
      </c>
      <c r="F87" s="11">
        <v>8210000</v>
      </c>
      <c r="G87" s="11">
        <v>0</v>
      </c>
      <c r="H87" s="11">
        <v>8210000</v>
      </c>
      <c r="I87" s="11">
        <v>0</v>
      </c>
      <c r="J87" s="11">
        <v>0</v>
      </c>
      <c r="K87" s="12">
        <v>0</v>
      </c>
      <c r="L87" s="11">
        <v>0</v>
      </c>
      <c r="M87" s="11">
        <v>0</v>
      </c>
      <c r="N87" s="12">
        <v>0</v>
      </c>
    </row>
    <row r="88" spans="1:14" s="1" customFormat="1" ht="17.100000000000001" customHeight="1">
      <c r="A88" s="9" t="s">
        <v>172</v>
      </c>
      <c r="B88" s="10" t="s">
        <v>173</v>
      </c>
      <c r="C88" s="11">
        <v>8104000</v>
      </c>
      <c r="D88" s="11">
        <v>0</v>
      </c>
      <c r="E88" s="11">
        <v>0</v>
      </c>
      <c r="F88" s="11">
        <v>8104000</v>
      </c>
      <c r="G88" s="11">
        <v>0</v>
      </c>
      <c r="H88" s="11">
        <v>8104000</v>
      </c>
      <c r="I88" s="11">
        <v>0</v>
      </c>
      <c r="J88" s="11">
        <v>0</v>
      </c>
      <c r="K88" s="12">
        <v>0</v>
      </c>
      <c r="L88" s="11">
        <v>0</v>
      </c>
      <c r="M88" s="11">
        <v>0</v>
      </c>
      <c r="N88" s="12">
        <v>0</v>
      </c>
    </row>
    <row r="89" spans="1:14" s="1" customFormat="1" ht="17.100000000000001" customHeight="1">
      <c r="A89" s="9" t="s">
        <v>174</v>
      </c>
      <c r="B89" s="10" t="s">
        <v>175</v>
      </c>
      <c r="C89" s="11">
        <v>8104000</v>
      </c>
      <c r="D89" s="11">
        <v>0</v>
      </c>
      <c r="E89" s="11">
        <v>0</v>
      </c>
      <c r="F89" s="11">
        <v>8104000</v>
      </c>
      <c r="G89" s="11">
        <v>0</v>
      </c>
      <c r="H89" s="11">
        <v>8104000</v>
      </c>
      <c r="I89" s="11">
        <v>0</v>
      </c>
      <c r="J89" s="11">
        <v>0</v>
      </c>
      <c r="K89" s="12">
        <v>0</v>
      </c>
      <c r="L89" s="11">
        <v>0</v>
      </c>
      <c r="M89" s="11">
        <v>0</v>
      </c>
      <c r="N89" s="12">
        <v>0</v>
      </c>
    </row>
    <row r="90" spans="1:14" s="1" customFormat="1" ht="25.5" customHeight="1">
      <c r="A90" s="9" t="s">
        <v>176</v>
      </c>
      <c r="B90" s="10" t="s">
        <v>177</v>
      </c>
      <c r="C90" s="11">
        <v>106000</v>
      </c>
      <c r="D90" s="11">
        <v>0</v>
      </c>
      <c r="E90" s="11">
        <v>0</v>
      </c>
      <c r="F90" s="11">
        <v>106000</v>
      </c>
      <c r="G90" s="11">
        <v>0</v>
      </c>
      <c r="H90" s="11">
        <v>106000</v>
      </c>
      <c r="I90" s="11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</row>
    <row r="91" spans="1:14" s="1" customFormat="1" ht="25.5" customHeight="1">
      <c r="A91" s="9" t="s">
        <v>178</v>
      </c>
      <c r="B91" s="10" t="s">
        <v>179</v>
      </c>
      <c r="C91" s="11">
        <v>500008000</v>
      </c>
      <c r="D91" s="11">
        <v>0</v>
      </c>
      <c r="E91" s="11">
        <v>0</v>
      </c>
      <c r="F91" s="11">
        <v>500008000</v>
      </c>
      <c r="G91" s="11">
        <v>0</v>
      </c>
      <c r="H91" s="11">
        <v>500008000</v>
      </c>
      <c r="I91" s="11">
        <v>0</v>
      </c>
      <c r="J91" s="11">
        <v>0</v>
      </c>
      <c r="K91" s="12">
        <v>0</v>
      </c>
      <c r="L91" s="11">
        <v>0</v>
      </c>
      <c r="M91" s="11">
        <v>0</v>
      </c>
      <c r="N91" s="12">
        <v>0</v>
      </c>
    </row>
    <row r="92" spans="1:14" s="1" customFormat="1" ht="17.100000000000001" customHeight="1">
      <c r="A92" s="9" t="s">
        <v>180</v>
      </c>
      <c r="B92" s="10" t="s">
        <v>181</v>
      </c>
      <c r="C92" s="11">
        <v>500008000</v>
      </c>
      <c r="D92" s="11">
        <v>0</v>
      </c>
      <c r="E92" s="11">
        <v>0</v>
      </c>
      <c r="F92" s="11">
        <v>500008000</v>
      </c>
      <c r="G92" s="11">
        <v>0</v>
      </c>
      <c r="H92" s="11">
        <v>500008000</v>
      </c>
      <c r="I92" s="11">
        <v>0</v>
      </c>
      <c r="J92" s="11">
        <v>0</v>
      </c>
      <c r="K92" s="12">
        <v>0</v>
      </c>
      <c r="L92" s="11">
        <v>0</v>
      </c>
      <c r="M92" s="11">
        <v>0</v>
      </c>
      <c r="N92" s="12">
        <v>0</v>
      </c>
    </row>
    <row r="93" spans="1:14" s="1" customFormat="1" ht="34.049999999999997" customHeight="1">
      <c r="A93" s="9" t="s">
        <v>182</v>
      </c>
      <c r="B93" s="10" t="s">
        <v>183</v>
      </c>
      <c r="C93" s="11">
        <v>500008000</v>
      </c>
      <c r="D93" s="11">
        <v>0</v>
      </c>
      <c r="E93" s="11">
        <v>0</v>
      </c>
      <c r="F93" s="11">
        <v>500008000</v>
      </c>
      <c r="G93" s="11">
        <v>0</v>
      </c>
      <c r="H93" s="11">
        <v>500008000</v>
      </c>
      <c r="I93" s="11">
        <v>0</v>
      </c>
      <c r="J93" s="11">
        <v>0</v>
      </c>
      <c r="K93" s="12">
        <v>0</v>
      </c>
      <c r="L93" s="11">
        <v>0</v>
      </c>
      <c r="M93" s="11">
        <v>0</v>
      </c>
      <c r="N93" s="12">
        <v>0</v>
      </c>
    </row>
    <row r="94" spans="1:14" s="1" customFormat="1" ht="17.100000000000001" customHeight="1">
      <c r="A94" s="9" t="s">
        <v>184</v>
      </c>
      <c r="B94" s="10" t="s">
        <v>185</v>
      </c>
      <c r="C94" s="11">
        <v>12998000</v>
      </c>
      <c r="D94" s="11">
        <v>0</v>
      </c>
      <c r="E94" s="11">
        <v>0</v>
      </c>
      <c r="F94" s="11">
        <v>12998000</v>
      </c>
      <c r="G94" s="11">
        <v>0</v>
      </c>
      <c r="H94" s="11">
        <v>12998000</v>
      </c>
      <c r="I94" s="11">
        <v>0</v>
      </c>
      <c r="J94" s="11">
        <v>0</v>
      </c>
      <c r="K94" s="12">
        <v>0</v>
      </c>
      <c r="L94" s="11">
        <v>0</v>
      </c>
      <c r="M94" s="11">
        <v>0</v>
      </c>
      <c r="N94" s="12">
        <v>0</v>
      </c>
    </row>
    <row r="95" spans="1:14" s="1" customFormat="1" ht="25.5" customHeight="1">
      <c r="A95" s="9" t="s">
        <v>186</v>
      </c>
      <c r="B95" s="10" t="s">
        <v>187</v>
      </c>
      <c r="C95" s="11">
        <v>12998000</v>
      </c>
      <c r="D95" s="11">
        <v>0</v>
      </c>
      <c r="E95" s="11">
        <v>0</v>
      </c>
      <c r="F95" s="11">
        <v>12998000</v>
      </c>
      <c r="G95" s="11">
        <v>0</v>
      </c>
      <c r="H95" s="11">
        <v>12998000</v>
      </c>
      <c r="I95" s="11">
        <v>0</v>
      </c>
      <c r="J95" s="11">
        <v>0</v>
      </c>
      <c r="K95" s="12">
        <v>0</v>
      </c>
      <c r="L95" s="11">
        <v>0</v>
      </c>
      <c r="M95" s="11">
        <v>0</v>
      </c>
      <c r="N95" s="12">
        <v>0</v>
      </c>
    </row>
    <row r="96" spans="1:14" s="1" customFormat="1" ht="34.049999999999997" customHeight="1">
      <c r="A96" s="9" t="s">
        <v>188</v>
      </c>
      <c r="B96" s="10" t="s">
        <v>189</v>
      </c>
      <c r="C96" s="11">
        <v>487010000</v>
      </c>
      <c r="D96" s="11">
        <v>0</v>
      </c>
      <c r="E96" s="11">
        <v>0</v>
      </c>
      <c r="F96" s="11">
        <v>487010000</v>
      </c>
      <c r="G96" s="11">
        <v>0</v>
      </c>
      <c r="H96" s="11">
        <v>487010000</v>
      </c>
      <c r="I96" s="11">
        <v>0</v>
      </c>
      <c r="J96" s="11">
        <v>0</v>
      </c>
      <c r="K96" s="12">
        <v>0</v>
      </c>
      <c r="L96" s="11">
        <v>0</v>
      </c>
      <c r="M96" s="11">
        <v>0</v>
      </c>
      <c r="N96" s="12">
        <v>0</v>
      </c>
    </row>
    <row r="97" spans="1:14" s="1" customFormat="1" ht="17.100000000000001" customHeight="1">
      <c r="A97" s="9" t="s">
        <v>190</v>
      </c>
      <c r="B97" s="10" t="s">
        <v>191</v>
      </c>
      <c r="C97" s="11">
        <v>43681000</v>
      </c>
      <c r="D97" s="11">
        <v>0</v>
      </c>
      <c r="E97" s="11">
        <v>0</v>
      </c>
      <c r="F97" s="11">
        <v>43681000</v>
      </c>
      <c r="G97" s="11">
        <v>0</v>
      </c>
      <c r="H97" s="11">
        <v>43681000</v>
      </c>
      <c r="I97" s="11">
        <v>0</v>
      </c>
      <c r="J97" s="11">
        <v>0</v>
      </c>
      <c r="K97" s="12">
        <v>0</v>
      </c>
      <c r="L97" s="11">
        <v>0</v>
      </c>
      <c r="M97" s="11">
        <v>0</v>
      </c>
      <c r="N97" s="12">
        <v>0</v>
      </c>
    </row>
    <row r="98" spans="1:14" s="1" customFormat="1" ht="17.100000000000001" customHeight="1">
      <c r="A98" s="9" t="s">
        <v>192</v>
      </c>
      <c r="B98" s="10" t="s">
        <v>193</v>
      </c>
      <c r="C98" s="11">
        <v>186000</v>
      </c>
      <c r="D98" s="11">
        <v>0</v>
      </c>
      <c r="E98" s="11">
        <v>0</v>
      </c>
      <c r="F98" s="11">
        <v>186000</v>
      </c>
      <c r="G98" s="11">
        <v>0</v>
      </c>
      <c r="H98" s="11">
        <v>186000</v>
      </c>
      <c r="I98" s="11">
        <v>0</v>
      </c>
      <c r="J98" s="11">
        <v>0</v>
      </c>
      <c r="K98" s="12">
        <v>0</v>
      </c>
      <c r="L98" s="11">
        <v>0</v>
      </c>
      <c r="M98" s="11">
        <v>0</v>
      </c>
      <c r="N98" s="12">
        <v>0</v>
      </c>
    </row>
    <row r="99" spans="1:14" s="1" customFormat="1" ht="25.5" customHeight="1">
      <c r="A99" s="9" t="s">
        <v>194</v>
      </c>
      <c r="B99" s="10" t="s">
        <v>195</v>
      </c>
      <c r="C99" s="11">
        <v>301280000</v>
      </c>
      <c r="D99" s="11">
        <v>0</v>
      </c>
      <c r="E99" s="11">
        <v>0</v>
      </c>
      <c r="F99" s="11">
        <v>301280000</v>
      </c>
      <c r="G99" s="11">
        <v>0</v>
      </c>
      <c r="H99" s="11">
        <v>301280000</v>
      </c>
      <c r="I99" s="11">
        <v>0</v>
      </c>
      <c r="J99" s="11">
        <v>0</v>
      </c>
      <c r="K99" s="12">
        <v>0</v>
      </c>
      <c r="L99" s="11">
        <v>0</v>
      </c>
      <c r="M99" s="11">
        <v>0</v>
      </c>
      <c r="N99" s="12">
        <v>0</v>
      </c>
    </row>
    <row r="100" spans="1:14" s="1" customFormat="1" ht="25.5" customHeight="1">
      <c r="A100" s="9" t="s">
        <v>196</v>
      </c>
      <c r="B100" s="10" t="s">
        <v>197</v>
      </c>
      <c r="C100" s="11">
        <v>89245000</v>
      </c>
      <c r="D100" s="11">
        <v>0</v>
      </c>
      <c r="E100" s="11">
        <v>0</v>
      </c>
      <c r="F100" s="11">
        <v>89245000</v>
      </c>
      <c r="G100" s="11">
        <v>0</v>
      </c>
      <c r="H100" s="11">
        <v>89245000</v>
      </c>
      <c r="I100" s="11">
        <v>0</v>
      </c>
      <c r="J100" s="11">
        <v>0</v>
      </c>
      <c r="K100" s="12">
        <v>0</v>
      </c>
      <c r="L100" s="11">
        <v>0</v>
      </c>
      <c r="M100" s="11">
        <v>0</v>
      </c>
      <c r="N100" s="12">
        <v>0</v>
      </c>
    </row>
    <row r="101" spans="1:14" s="1" customFormat="1" ht="17.100000000000001" customHeight="1">
      <c r="A101" s="9" t="s">
        <v>198</v>
      </c>
      <c r="B101" s="10" t="s">
        <v>199</v>
      </c>
      <c r="C101" s="11">
        <v>4101000</v>
      </c>
      <c r="D101" s="11">
        <v>0</v>
      </c>
      <c r="E101" s="11">
        <v>0</v>
      </c>
      <c r="F101" s="11">
        <v>4101000</v>
      </c>
      <c r="G101" s="11">
        <v>0</v>
      </c>
      <c r="H101" s="11">
        <v>4101000</v>
      </c>
      <c r="I101" s="11">
        <v>0</v>
      </c>
      <c r="J101" s="11">
        <v>0</v>
      </c>
      <c r="K101" s="12">
        <v>0</v>
      </c>
      <c r="L101" s="11">
        <v>0</v>
      </c>
      <c r="M101" s="11">
        <v>0</v>
      </c>
      <c r="N101" s="12">
        <v>0</v>
      </c>
    </row>
    <row r="102" spans="1:14" s="1" customFormat="1" ht="25.5" customHeight="1">
      <c r="A102" s="9" t="s">
        <v>200</v>
      </c>
      <c r="B102" s="10" t="s">
        <v>201</v>
      </c>
      <c r="C102" s="11">
        <v>48517000</v>
      </c>
      <c r="D102" s="11">
        <v>0</v>
      </c>
      <c r="E102" s="11">
        <v>0</v>
      </c>
      <c r="F102" s="11">
        <v>48517000</v>
      </c>
      <c r="G102" s="11">
        <v>0</v>
      </c>
      <c r="H102" s="11">
        <v>48517000</v>
      </c>
      <c r="I102" s="11">
        <v>0</v>
      </c>
      <c r="J102" s="11">
        <v>0</v>
      </c>
      <c r="K102" s="12">
        <v>0</v>
      </c>
      <c r="L102" s="11">
        <v>0</v>
      </c>
      <c r="M102" s="11">
        <v>0</v>
      </c>
      <c r="N102" s="12">
        <v>0</v>
      </c>
    </row>
    <row r="103" spans="1:14" s="1" customFormat="1" ht="25.5" customHeight="1">
      <c r="A103" s="9" t="s">
        <v>202</v>
      </c>
      <c r="B103" s="10" t="s">
        <v>203</v>
      </c>
      <c r="C103" s="11">
        <v>2692699000</v>
      </c>
      <c r="D103" s="11">
        <v>0</v>
      </c>
      <c r="E103" s="11">
        <v>0</v>
      </c>
      <c r="F103" s="11">
        <v>2692699000</v>
      </c>
      <c r="G103" s="11">
        <v>0</v>
      </c>
      <c r="H103" s="11">
        <v>2692699000</v>
      </c>
      <c r="I103" s="11">
        <v>101951461</v>
      </c>
      <c r="J103" s="11">
        <v>108185628</v>
      </c>
      <c r="K103" s="12">
        <v>4.0177393759941199E-2</v>
      </c>
      <c r="L103" s="11">
        <v>40328481</v>
      </c>
      <c r="M103" s="11">
        <v>46357971</v>
      </c>
      <c r="N103" s="12">
        <v>1.7216172695128599E-2</v>
      </c>
    </row>
    <row r="104" spans="1:14" s="1" customFormat="1" ht="17.100000000000001" customHeight="1">
      <c r="A104" s="9" t="s">
        <v>204</v>
      </c>
      <c r="B104" s="10" t="s">
        <v>205</v>
      </c>
      <c r="C104" s="11">
        <v>2365000</v>
      </c>
      <c r="D104" s="11">
        <v>0</v>
      </c>
      <c r="E104" s="11">
        <v>0</v>
      </c>
      <c r="F104" s="11">
        <v>2365000</v>
      </c>
      <c r="G104" s="11">
        <v>0</v>
      </c>
      <c r="H104" s="11">
        <v>2365000</v>
      </c>
      <c r="I104" s="11">
        <v>0</v>
      </c>
      <c r="J104" s="11">
        <v>0</v>
      </c>
      <c r="K104" s="12">
        <v>0</v>
      </c>
      <c r="L104" s="11">
        <v>0</v>
      </c>
      <c r="M104" s="11">
        <v>0</v>
      </c>
      <c r="N104" s="12">
        <v>0</v>
      </c>
    </row>
    <row r="105" spans="1:14" s="1" customFormat="1" ht="25.5" customHeight="1">
      <c r="A105" s="9" t="s">
        <v>206</v>
      </c>
      <c r="B105" s="10" t="s">
        <v>207</v>
      </c>
      <c r="C105" s="11">
        <v>2365000</v>
      </c>
      <c r="D105" s="11">
        <v>0</v>
      </c>
      <c r="E105" s="11">
        <v>0</v>
      </c>
      <c r="F105" s="11">
        <v>2365000</v>
      </c>
      <c r="G105" s="11">
        <v>0</v>
      </c>
      <c r="H105" s="11">
        <v>2365000</v>
      </c>
      <c r="I105" s="11">
        <v>0</v>
      </c>
      <c r="J105" s="11">
        <v>0</v>
      </c>
      <c r="K105" s="12">
        <v>0</v>
      </c>
      <c r="L105" s="11">
        <v>0</v>
      </c>
      <c r="M105" s="11">
        <v>0</v>
      </c>
      <c r="N105" s="12">
        <v>0</v>
      </c>
    </row>
    <row r="106" spans="1:14" s="1" customFormat="1" ht="25.5" customHeight="1">
      <c r="A106" s="9" t="s">
        <v>208</v>
      </c>
      <c r="B106" s="10" t="s">
        <v>209</v>
      </c>
      <c r="C106" s="11">
        <v>108276000</v>
      </c>
      <c r="D106" s="11">
        <v>0</v>
      </c>
      <c r="E106" s="11">
        <v>0</v>
      </c>
      <c r="F106" s="11">
        <v>108276000</v>
      </c>
      <c r="G106" s="11">
        <v>0</v>
      </c>
      <c r="H106" s="11">
        <v>108276000</v>
      </c>
      <c r="I106" s="11">
        <v>110692</v>
      </c>
      <c r="J106" s="11">
        <v>6197449</v>
      </c>
      <c r="K106" s="12">
        <v>5.7237513391702702E-2</v>
      </c>
      <c r="L106" s="11">
        <v>55461</v>
      </c>
      <c r="M106" s="11">
        <v>6084951</v>
      </c>
      <c r="N106" s="12">
        <v>5.6198520447744697E-2</v>
      </c>
    </row>
    <row r="107" spans="1:14" s="1" customFormat="1" ht="17.100000000000001" customHeight="1">
      <c r="A107" s="9" t="s">
        <v>210</v>
      </c>
      <c r="B107" s="10" t="s">
        <v>211</v>
      </c>
      <c r="C107" s="11">
        <v>9675000</v>
      </c>
      <c r="D107" s="11">
        <v>0</v>
      </c>
      <c r="E107" s="11">
        <v>0</v>
      </c>
      <c r="F107" s="11">
        <v>9675000</v>
      </c>
      <c r="G107" s="11">
        <v>0</v>
      </c>
      <c r="H107" s="11">
        <v>9675000</v>
      </c>
      <c r="I107" s="11">
        <v>110692</v>
      </c>
      <c r="J107" s="11">
        <v>110692</v>
      </c>
      <c r="K107" s="12">
        <v>1.1441033591731299E-2</v>
      </c>
      <c r="L107" s="11">
        <v>55461</v>
      </c>
      <c r="M107" s="11">
        <v>55461</v>
      </c>
      <c r="N107" s="12">
        <v>5.7324031007751899E-3</v>
      </c>
    </row>
    <row r="108" spans="1:14" s="1" customFormat="1" ht="17.100000000000001" customHeight="1">
      <c r="A108" s="9" t="s">
        <v>212</v>
      </c>
      <c r="B108" s="10" t="s">
        <v>213</v>
      </c>
      <c r="C108" s="11">
        <v>98601000</v>
      </c>
      <c r="D108" s="11">
        <v>0</v>
      </c>
      <c r="E108" s="11">
        <v>0</v>
      </c>
      <c r="F108" s="11">
        <v>98601000</v>
      </c>
      <c r="G108" s="11">
        <v>0</v>
      </c>
      <c r="H108" s="11">
        <v>98601000</v>
      </c>
      <c r="I108" s="11">
        <v>0</v>
      </c>
      <c r="J108" s="11">
        <v>6086757</v>
      </c>
      <c r="K108" s="12">
        <v>6.1731189338850502E-2</v>
      </c>
      <c r="L108" s="11">
        <v>0</v>
      </c>
      <c r="M108" s="11">
        <v>6029490</v>
      </c>
      <c r="N108" s="12">
        <v>6.1150394012231102E-2</v>
      </c>
    </row>
    <row r="109" spans="1:14" s="1" customFormat="1" ht="17.100000000000001" customHeight="1">
      <c r="A109" s="9" t="s">
        <v>214</v>
      </c>
      <c r="B109" s="10" t="s">
        <v>215</v>
      </c>
      <c r="C109" s="11">
        <v>1802078000</v>
      </c>
      <c r="D109" s="11">
        <v>0</v>
      </c>
      <c r="E109" s="11">
        <v>0</v>
      </c>
      <c r="F109" s="11">
        <v>1802078000</v>
      </c>
      <c r="G109" s="11">
        <v>0</v>
      </c>
      <c r="H109" s="11">
        <v>1802078000</v>
      </c>
      <c r="I109" s="11">
        <v>0</v>
      </c>
      <c r="J109" s="11">
        <v>0</v>
      </c>
      <c r="K109" s="12">
        <v>0</v>
      </c>
      <c r="L109" s="11">
        <v>0</v>
      </c>
      <c r="M109" s="11">
        <v>0</v>
      </c>
      <c r="N109" s="12">
        <v>0</v>
      </c>
    </row>
    <row r="110" spans="1:14" s="1" customFormat="1" ht="17.100000000000001" customHeight="1">
      <c r="A110" s="9" t="s">
        <v>216</v>
      </c>
      <c r="B110" s="10" t="s">
        <v>217</v>
      </c>
      <c r="C110" s="11">
        <v>1608128000</v>
      </c>
      <c r="D110" s="11">
        <v>0</v>
      </c>
      <c r="E110" s="11">
        <v>0</v>
      </c>
      <c r="F110" s="11">
        <v>1608128000</v>
      </c>
      <c r="G110" s="11">
        <v>0</v>
      </c>
      <c r="H110" s="11">
        <v>1608128000</v>
      </c>
      <c r="I110" s="11">
        <v>0</v>
      </c>
      <c r="J110" s="11">
        <v>0</v>
      </c>
      <c r="K110" s="12">
        <v>0</v>
      </c>
      <c r="L110" s="11">
        <v>0</v>
      </c>
      <c r="M110" s="11">
        <v>0</v>
      </c>
      <c r="N110" s="12">
        <v>0</v>
      </c>
    </row>
    <row r="111" spans="1:14" s="1" customFormat="1" ht="17.100000000000001" customHeight="1">
      <c r="A111" s="9" t="s">
        <v>218</v>
      </c>
      <c r="B111" s="10" t="s">
        <v>219</v>
      </c>
      <c r="C111" s="11">
        <v>193950000</v>
      </c>
      <c r="D111" s="11">
        <v>0</v>
      </c>
      <c r="E111" s="11">
        <v>0</v>
      </c>
      <c r="F111" s="11">
        <v>193950000</v>
      </c>
      <c r="G111" s="11">
        <v>0</v>
      </c>
      <c r="H111" s="11">
        <v>193950000</v>
      </c>
      <c r="I111" s="11">
        <v>0</v>
      </c>
      <c r="J111" s="11">
        <v>0</v>
      </c>
      <c r="K111" s="12">
        <v>0</v>
      </c>
      <c r="L111" s="11">
        <v>0</v>
      </c>
      <c r="M111" s="11">
        <v>0</v>
      </c>
      <c r="N111" s="12">
        <v>0</v>
      </c>
    </row>
    <row r="112" spans="1:14" s="1" customFormat="1" ht="34.049999999999997" customHeight="1">
      <c r="A112" s="9" t="s">
        <v>220</v>
      </c>
      <c r="B112" s="10" t="s">
        <v>221</v>
      </c>
      <c r="C112" s="11">
        <v>745762000</v>
      </c>
      <c r="D112" s="11">
        <v>0</v>
      </c>
      <c r="E112" s="11">
        <v>0</v>
      </c>
      <c r="F112" s="11">
        <v>745762000</v>
      </c>
      <c r="G112" s="11">
        <v>0</v>
      </c>
      <c r="H112" s="11">
        <v>745762000</v>
      </c>
      <c r="I112" s="11">
        <v>101840769</v>
      </c>
      <c r="J112" s="11">
        <v>101988179</v>
      </c>
      <c r="K112" s="12">
        <v>0.13675700692714299</v>
      </c>
      <c r="L112" s="11">
        <v>40273020</v>
      </c>
      <c r="M112" s="11">
        <v>40273020</v>
      </c>
      <c r="N112" s="12">
        <v>5.40025101842143E-2</v>
      </c>
    </row>
    <row r="113" spans="1:14" s="1" customFormat="1" ht="25.5" customHeight="1">
      <c r="A113" s="9" t="s">
        <v>222</v>
      </c>
      <c r="B113" s="10" t="s">
        <v>223</v>
      </c>
      <c r="C113" s="11">
        <v>514132000</v>
      </c>
      <c r="D113" s="11">
        <v>0</v>
      </c>
      <c r="E113" s="11">
        <v>0</v>
      </c>
      <c r="F113" s="11">
        <v>514132000</v>
      </c>
      <c r="G113" s="11">
        <v>0</v>
      </c>
      <c r="H113" s="11">
        <v>514132000</v>
      </c>
      <c r="I113" s="11">
        <v>71833238</v>
      </c>
      <c r="J113" s="11">
        <v>71980648</v>
      </c>
      <c r="K113" s="12">
        <v>0.14000421681591499</v>
      </c>
      <c r="L113" s="11">
        <v>24919800</v>
      </c>
      <c r="M113" s="11">
        <v>24919800</v>
      </c>
      <c r="N113" s="12">
        <v>4.8469653707608203E-2</v>
      </c>
    </row>
    <row r="114" spans="1:14" s="1" customFormat="1" ht="25.5" customHeight="1">
      <c r="A114" s="9" t="s">
        <v>224</v>
      </c>
      <c r="B114" s="10" t="s">
        <v>225</v>
      </c>
      <c r="C114" s="11">
        <v>231630000</v>
      </c>
      <c r="D114" s="11">
        <v>0</v>
      </c>
      <c r="E114" s="11">
        <v>0</v>
      </c>
      <c r="F114" s="11">
        <v>231630000</v>
      </c>
      <c r="G114" s="11">
        <v>0</v>
      </c>
      <c r="H114" s="11">
        <v>231630000</v>
      </c>
      <c r="I114" s="11">
        <v>30007531</v>
      </c>
      <c r="J114" s="11">
        <v>30007531</v>
      </c>
      <c r="K114" s="12">
        <v>0.12954941501532599</v>
      </c>
      <c r="L114" s="11">
        <v>15353220</v>
      </c>
      <c r="M114" s="11">
        <v>15353220</v>
      </c>
      <c r="N114" s="12">
        <v>6.6283382981479094E-2</v>
      </c>
    </row>
    <row r="115" spans="1:14" s="1" customFormat="1" ht="25.5" customHeight="1">
      <c r="A115" s="9" t="s">
        <v>226</v>
      </c>
      <c r="B115" s="10" t="s">
        <v>227</v>
      </c>
      <c r="C115" s="11">
        <v>34218000</v>
      </c>
      <c r="D115" s="11">
        <v>0</v>
      </c>
      <c r="E115" s="11">
        <v>0</v>
      </c>
      <c r="F115" s="11">
        <v>34218000</v>
      </c>
      <c r="G115" s="11">
        <v>0</v>
      </c>
      <c r="H115" s="11">
        <v>34218000</v>
      </c>
      <c r="I115" s="11">
        <v>0</v>
      </c>
      <c r="J115" s="11">
        <v>0</v>
      </c>
      <c r="K115" s="12">
        <v>0</v>
      </c>
      <c r="L115" s="11">
        <v>0</v>
      </c>
      <c r="M115" s="11">
        <v>0</v>
      </c>
      <c r="N115" s="12">
        <v>0</v>
      </c>
    </row>
    <row r="116" spans="1:14" s="1" customFormat="1" ht="25.5" customHeight="1">
      <c r="A116" s="9" t="s">
        <v>228</v>
      </c>
      <c r="B116" s="10" t="s">
        <v>229</v>
      </c>
      <c r="C116" s="11">
        <v>26853000</v>
      </c>
      <c r="D116" s="11">
        <v>0</v>
      </c>
      <c r="E116" s="11">
        <v>0</v>
      </c>
      <c r="F116" s="11">
        <v>26853000</v>
      </c>
      <c r="G116" s="11">
        <v>0</v>
      </c>
      <c r="H116" s="11">
        <v>26853000</v>
      </c>
      <c r="I116" s="11">
        <v>0</v>
      </c>
      <c r="J116" s="11">
        <v>0</v>
      </c>
      <c r="K116" s="12">
        <v>0</v>
      </c>
      <c r="L116" s="11">
        <v>0</v>
      </c>
      <c r="M116" s="11">
        <v>0</v>
      </c>
      <c r="N116" s="12">
        <v>0</v>
      </c>
    </row>
    <row r="117" spans="1:14" s="1" customFormat="1" ht="25.5" customHeight="1">
      <c r="A117" s="9" t="s">
        <v>230</v>
      </c>
      <c r="B117" s="10" t="s">
        <v>231</v>
      </c>
      <c r="C117" s="11">
        <v>2489000</v>
      </c>
      <c r="D117" s="11">
        <v>0</v>
      </c>
      <c r="E117" s="11">
        <v>0</v>
      </c>
      <c r="F117" s="11">
        <v>2489000</v>
      </c>
      <c r="G117" s="11">
        <v>0</v>
      </c>
      <c r="H117" s="11">
        <v>2489000</v>
      </c>
      <c r="I117" s="11">
        <v>0</v>
      </c>
      <c r="J117" s="11">
        <v>0</v>
      </c>
      <c r="K117" s="12">
        <v>0</v>
      </c>
      <c r="L117" s="11">
        <v>0</v>
      </c>
      <c r="M117" s="11">
        <v>0</v>
      </c>
      <c r="N117" s="12">
        <v>0</v>
      </c>
    </row>
    <row r="118" spans="1:14" s="1" customFormat="1" ht="25.5" customHeight="1">
      <c r="A118" s="9" t="s">
        <v>232</v>
      </c>
      <c r="B118" s="10" t="s">
        <v>233</v>
      </c>
      <c r="C118" s="11">
        <v>4876000</v>
      </c>
      <c r="D118" s="11">
        <v>0</v>
      </c>
      <c r="E118" s="11">
        <v>0</v>
      </c>
      <c r="F118" s="11">
        <v>4876000</v>
      </c>
      <c r="G118" s="11">
        <v>0</v>
      </c>
      <c r="H118" s="11">
        <v>4876000</v>
      </c>
      <c r="I118" s="11">
        <v>0</v>
      </c>
      <c r="J118" s="11">
        <v>0</v>
      </c>
      <c r="K118" s="12">
        <v>0</v>
      </c>
      <c r="L118" s="11">
        <v>0</v>
      </c>
      <c r="M118" s="11">
        <v>0</v>
      </c>
      <c r="N118" s="12">
        <v>0</v>
      </c>
    </row>
    <row r="119" spans="1:14" s="1" customFormat="1" ht="25.5" customHeight="1">
      <c r="A119" s="9" t="s">
        <v>234</v>
      </c>
      <c r="B119" s="10" t="s">
        <v>235</v>
      </c>
      <c r="C119" s="11">
        <v>300924000</v>
      </c>
      <c r="D119" s="11">
        <v>0</v>
      </c>
      <c r="E119" s="11">
        <v>0</v>
      </c>
      <c r="F119" s="11">
        <v>300924000</v>
      </c>
      <c r="G119" s="11">
        <v>0</v>
      </c>
      <c r="H119" s="11">
        <v>300924000</v>
      </c>
      <c r="I119" s="11">
        <v>25985514</v>
      </c>
      <c r="J119" s="11">
        <v>25985514</v>
      </c>
      <c r="K119" s="12">
        <v>8.6352414563145505E-2</v>
      </c>
      <c r="L119" s="11">
        <v>0</v>
      </c>
      <c r="M119" s="11">
        <v>0</v>
      </c>
      <c r="N119" s="12">
        <v>0</v>
      </c>
    </row>
    <row r="120" spans="1:14" s="1" customFormat="1" ht="42.6" customHeight="1">
      <c r="A120" s="9" t="s">
        <v>236</v>
      </c>
      <c r="B120" s="10" t="s">
        <v>237</v>
      </c>
      <c r="C120" s="11">
        <v>2489000</v>
      </c>
      <c r="D120" s="11">
        <v>0</v>
      </c>
      <c r="E120" s="11">
        <v>0</v>
      </c>
      <c r="F120" s="11">
        <v>2489000</v>
      </c>
      <c r="G120" s="11">
        <v>0</v>
      </c>
      <c r="H120" s="11">
        <v>2489000</v>
      </c>
      <c r="I120" s="11">
        <v>0</v>
      </c>
      <c r="J120" s="11">
        <v>0</v>
      </c>
      <c r="K120" s="12">
        <v>0</v>
      </c>
      <c r="L120" s="11">
        <v>0</v>
      </c>
      <c r="M120" s="11">
        <v>0</v>
      </c>
      <c r="N120" s="12">
        <v>0</v>
      </c>
    </row>
    <row r="121" spans="1:14" s="1" customFormat="1" ht="25.5" customHeight="1">
      <c r="A121" s="9" t="s">
        <v>238</v>
      </c>
      <c r="B121" s="10" t="s">
        <v>239</v>
      </c>
      <c r="C121" s="11">
        <v>2489000</v>
      </c>
      <c r="D121" s="11">
        <v>0</v>
      </c>
      <c r="E121" s="11">
        <v>0</v>
      </c>
      <c r="F121" s="11">
        <v>2489000</v>
      </c>
      <c r="G121" s="11">
        <v>0</v>
      </c>
      <c r="H121" s="11">
        <v>2489000</v>
      </c>
      <c r="I121" s="11">
        <v>0</v>
      </c>
      <c r="J121" s="11">
        <v>0</v>
      </c>
      <c r="K121" s="12">
        <v>0</v>
      </c>
      <c r="L121" s="11">
        <v>0</v>
      </c>
      <c r="M121" s="11">
        <v>0</v>
      </c>
      <c r="N121" s="12">
        <v>0</v>
      </c>
    </row>
    <row r="122" spans="1:14" s="1" customFormat="1" ht="17.100000000000001" customHeight="1">
      <c r="A122" s="9" t="s">
        <v>240</v>
      </c>
      <c r="B122" s="10" t="s">
        <v>241</v>
      </c>
      <c r="C122" s="11">
        <v>33853000</v>
      </c>
      <c r="D122" s="11">
        <v>0</v>
      </c>
      <c r="E122" s="11">
        <v>0</v>
      </c>
      <c r="F122" s="11">
        <v>33853000</v>
      </c>
      <c r="G122" s="11">
        <v>0</v>
      </c>
      <c r="H122" s="11">
        <v>33853000</v>
      </c>
      <c r="I122" s="11">
        <v>0</v>
      </c>
      <c r="J122" s="11">
        <v>0</v>
      </c>
      <c r="K122" s="12">
        <v>0</v>
      </c>
      <c r="L122" s="11">
        <v>0</v>
      </c>
      <c r="M122" s="11">
        <v>0</v>
      </c>
      <c r="N122" s="12">
        <v>0</v>
      </c>
    </row>
    <row r="123" spans="1:14" s="1" customFormat="1" ht="25.5" customHeight="1">
      <c r="A123" s="9" t="s">
        <v>242</v>
      </c>
      <c r="B123" s="10" t="s">
        <v>243</v>
      </c>
      <c r="C123" s="11">
        <v>33853000</v>
      </c>
      <c r="D123" s="11">
        <v>0</v>
      </c>
      <c r="E123" s="11">
        <v>0</v>
      </c>
      <c r="F123" s="11">
        <v>33853000</v>
      </c>
      <c r="G123" s="11">
        <v>0</v>
      </c>
      <c r="H123" s="11">
        <v>33853000</v>
      </c>
      <c r="I123" s="11">
        <v>0</v>
      </c>
      <c r="J123" s="11">
        <v>0</v>
      </c>
      <c r="K123" s="12">
        <v>0</v>
      </c>
      <c r="L123" s="11">
        <v>0</v>
      </c>
      <c r="M123" s="11">
        <v>0</v>
      </c>
      <c r="N123" s="12">
        <v>0</v>
      </c>
    </row>
    <row r="124" spans="1:14" s="1" customFormat="1" ht="25.5" customHeight="1">
      <c r="A124" s="9" t="s">
        <v>244</v>
      </c>
      <c r="B124" s="10" t="s">
        <v>245</v>
      </c>
      <c r="C124" s="11">
        <v>72901000</v>
      </c>
      <c r="D124" s="11">
        <v>0</v>
      </c>
      <c r="E124" s="11">
        <v>0</v>
      </c>
      <c r="F124" s="11">
        <v>72901000</v>
      </c>
      <c r="G124" s="11">
        <v>0</v>
      </c>
      <c r="H124" s="11">
        <v>72901000</v>
      </c>
      <c r="I124" s="11">
        <v>0</v>
      </c>
      <c r="J124" s="11">
        <v>0</v>
      </c>
      <c r="K124" s="12">
        <v>0</v>
      </c>
      <c r="L124" s="11">
        <v>0</v>
      </c>
      <c r="M124" s="11">
        <v>0</v>
      </c>
      <c r="N124" s="12">
        <v>0</v>
      </c>
    </row>
    <row r="125" spans="1:14" s="1" customFormat="1" ht="17.100000000000001" customHeight="1">
      <c r="A125" s="9" t="s">
        <v>246</v>
      </c>
      <c r="B125" s="10" t="s">
        <v>247</v>
      </c>
      <c r="C125" s="11">
        <v>9957000</v>
      </c>
      <c r="D125" s="11">
        <v>0</v>
      </c>
      <c r="E125" s="11">
        <v>0</v>
      </c>
      <c r="F125" s="11">
        <v>9957000</v>
      </c>
      <c r="G125" s="11">
        <v>0</v>
      </c>
      <c r="H125" s="11">
        <v>9957000</v>
      </c>
      <c r="I125" s="11">
        <v>0</v>
      </c>
      <c r="J125" s="11">
        <v>0</v>
      </c>
      <c r="K125" s="12">
        <v>0</v>
      </c>
      <c r="L125" s="11">
        <v>0</v>
      </c>
      <c r="M125" s="11">
        <v>0</v>
      </c>
      <c r="N125" s="12">
        <v>0</v>
      </c>
    </row>
    <row r="126" spans="1:14" s="1" customFormat="1" ht="25.5" customHeight="1">
      <c r="A126" s="9" t="s">
        <v>248</v>
      </c>
      <c r="B126" s="10" t="s">
        <v>249</v>
      </c>
      <c r="C126" s="11">
        <v>62944000</v>
      </c>
      <c r="D126" s="11">
        <v>0</v>
      </c>
      <c r="E126" s="11">
        <v>0</v>
      </c>
      <c r="F126" s="11">
        <v>62944000</v>
      </c>
      <c r="G126" s="11">
        <v>0</v>
      </c>
      <c r="H126" s="11">
        <v>62944000</v>
      </c>
      <c r="I126" s="11">
        <v>0</v>
      </c>
      <c r="J126" s="11">
        <v>0</v>
      </c>
      <c r="K126" s="12">
        <v>0</v>
      </c>
      <c r="L126" s="11">
        <v>0</v>
      </c>
      <c r="M126" s="11">
        <v>0</v>
      </c>
      <c r="N126" s="12">
        <v>0</v>
      </c>
    </row>
    <row r="127" spans="1:14" s="1" customFormat="1" ht="34.049999999999997" customHeight="1">
      <c r="A127" s="9" t="s">
        <v>250</v>
      </c>
      <c r="B127" s="10" t="s">
        <v>251</v>
      </c>
      <c r="C127" s="11">
        <v>40492000</v>
      </c>
      <c r="D127" s="11">
        <v>0</v>
      </c>
      <c r="E127" s="11">
        <v>0</v>
      </c>
      <c r="F127" s="11">
        <v>40492000</v>
      </c>
      <c r="G127" s="11">
        <v>0</v>
      </c>
      <c r="H127" s="11">
        <v>40492000</v>
      </c>
      <c r="I127" s="11">
        <v>25985514</v>
      </c>
      <c r="J127" s="11">
        <v>25985514</v>
      </c>
      <c r="K127" s="12">
        <v>0.641744393954361</v>
      </c>
      <c r="L127" s="11">
        <v>0</v>
      </c>
      <c r="M127" s="11">
        <v>0</v>
      </c>
      <c r="N127" s="12">
        <v>0</v>
      </c>
    </row>
    <row r="128" spans="1:14" s="1" customFormat="1" ht="25.5" customHeight="1">
      <c r="A128" s="9" t="s">
        <v>252</v>
      </c>
      <c r="B128" s="10" t="s">
        <v>253</v>
      </c>
      <c r="C128" s="11">
        <v>40492000</v>
      </c>
      <c r="D128" s="11">
        <v>0</v>
      </c>
      <c r="E128" s="11">
        <v>0</v>
      </c>
      <c r="F128" s="11">
        <v>40492000</v>
      </c>
      <c r="G128" s="11">
        <v>0</v>
      </c>
      <c r="H128" s="11">
        <v>40492000</v>
      </c>
      <c r="I128" s="11">
        <v>25985514</v>
      </c>
      <c r="J128" s="11">
        <v>25985514</v>
      </c>
      <c r="K128" s="12">
        <v>0.641744393954361</v>
      </c>
      <c r="L128" s="11">
        <v>0</v>
      </c>
      <c r="M128" s="11">
        <v>0</v>
      </c>
      <c r="N128" s="12">
        <v>0</v>
      </c>
    </row>
    <row r="129" spans="1:14" s="1" customFormat="1" ht="17.100000000000001" customHeight="1">
      <c r="A129" s="9" t="s">
        <v>254</v>
      </c>
      <c r="B129" s="10" t="s">
        <v>255</v>
      </c>
      <c r="C129" s="11">
        <v>151189000</v>
      </c>
      <c r="D129" s="11">
        <v>0</v>
      </c>
      <c r="E129" s="11">
        <v>0</v>
      </c>
      <c r="F129" s="11">
        <v>151189000</v>
      </c>
      <c r="G129" s="11">
        <v>0</v>
      </c>
      <c r="H129" s="11">
        <v>151189000</v>
      </c>
      <c r="I129" s="11">
        <v>0</v>
      </c>
      <c r="J129" s="11">
        <v>0</v>
      </c>
      <c r="K129" s="12">
        <v>0</v>
      </c>
      <c r="L129" s="11">
        <v>0</v>
      </c>
      <c r="M129" s="11">
        <v>0</v>
      </c>
      <c r="N129" s="12">
        <v>0</v>
      </c>
    </row>
    <row r="130" spans="1:14" s="1" customFormat="1" ht="25.5" customHeight="1">
      <c r="A130" s="9" t="s">
        <v>256</v>
      </c>
      <c r="B130" s="10" t="s">
        <v>257</v>
      </c>
      <c r="C130" s="11">
        <v>151189000</v>
      </c>
      <c r="D130" s="11">
        <v>0</v>
      </c>
      <c r="E130" s="11">
        <v>0</v>
      </c>
      <c r="F130" s="11">
        <v>151189000</v>
      </c>
      <c r="G130" s="11">
        <v>0</v>
      </c>
      <c r="H130" s="11">
        <v>151189000</v>
      </c>
      <c r="I130" s="11">
        <v>0</v>
      </c>
      <c r="J130" s="11">
        <v>0</v>
      </c>
      <c r="K130" s="12">
        <v>0</v>
      </c>
      <c r="L130" s="11">
        <v>0</v>
      </c>
      <c r="M130" s="11">
        <v>0</v>
      </c>
      <c r="N130" s="12">
        <v>0</v>
      </c>
    </row>
    <row r="131" spans="1:14" s="1" customFormat="1" ht="25.5" customHeight="1">
      <c r="A131" s="9" t="s">
        <v>258</v>
      </c>
      <c r="B131" s="10" t="s">
        <v>259</v>
      </c>
      <c r="C131" s="11">
        <v>803000</v>
      </c>
      <c r="D131" s="11">
        <v>0</v>
      </c>
      <c r="E131" s="11">
        <v>0</v>
      </c>
      <c r="F131" s="11">
        <v>803000</v>
      </c>
      <c r="G131" s="11">
        <v>0</v>
      </c>
      <c r="H131" s="11">
        <v>803000</v>
      </c>
      <c r="I131" s="11">
        <v>0</v>
      </c>
      <c r="J131" s="11">
        <v>0</v>
      </c>
      <c r="K131" s="12">
        <v>0</v>
      </c>
      <c r="L131" s="11">
        <v>0</v>
      </c>
      <c r="M131" s="11">
        <v>0</v>
      </c>
      <c r="N131" s="12">
        <v>0</v>
      </c>
    </row>
    <row r="132" spans="1:14" s="1" customFormat="1" ht="17.100000000000001" customHeight="1">
      <c r="A132" s="9" t="s">
        <v>260</v>
      </c>
      <c r="B132" s="10" t="s">
        <v>261</v>
      </c>
      <c r="C132" s="11">
        <v>803000</v>
      </c>
      <c r="D132" s="11">
        <v>0</v>
      </c>
      <c r="E132" s="11">
        <v>0</v>
      </c>
      <c r="F132" s="11">
        <v>803000</v>
      </c>
      <c r="G132" s="11">
        <v>0</v>
      </c>
      <c r="H132" s="11">
        <v>803000</v>
      </c>
      <c r="I132" s="11">
        <v>0</v>
      </c>
      <c r="J132" s="11">
        <v>0</v>
      </c>
      <c r="K132" s="12">
        <v>0</v>
      </c>
      <c r="L132" s="11">
        <v>0</v>
      </c>
      <c r="M132" s="11">
        <v>0</v>
      </c>
      <c r="N132" s="12">
        <v>0</v>
      </c>
    </row>
    <row r="133" spans="1:14" s="1" customFormat="1" ht="17.100000000000001" customHeight="1">
      <c r="A133" s="9" t="s">
        <v>262</v>
      </c>
      <c r="B133" s="10" t="s">
        <v>263</v>
      </c>
      <c r="C133" s="11">
        <v>803000</v>
      </c>
      <c r="D133" s="11">
        <v>0</v>
      </c>
      <c r="E133" s="11">
        <v>0</v>
      </c>
      <c r="F133" s="11">
        <v>803000</v>
      </c>
      <c r="G133" s="11">
        <v>0</v>
      </c>
      <c r="H133" s="11">
        <v>803000</v>
      </c>
      <c r="I133" s="11">
        <v>0</v>
      </c>
      <c r="J133" s="11">
        <v>0</v>
      </c>
      <c r="K133" s="12">
        <v>0</v>
      </c>
      <c r="L133" s="11">
        <v>0</v>
      </c>
      <c r="M133" s="11">
        <v>0</v>
      </c>
      <c r="N133" s="12">
        <v>0</v>
      </c>
    </row>
    <row r="134" spans="1:14" s="1" customFormat="1" ht="17.100000000000001" customHeight="1">
      <c r="A134" s="9" t="s">
        <v>264</v>
      </c>
      <c r="B134" s="10" t="s">
        <v>265</v>
      </c>
      <c r="C134" s="11">
        <v>61124165000</v>
      </c>
      <c r="D134" s="11">
        <v>0</v>
      </c>
      <c r="E134" s="11">
        <v>0</v>
      </c>
      <c r="F134" s="11">
        <v>61124165000</v>
      </c>
      <c r="G134" s="11">
        <v>0</v>
      </c>
      <c r="H134" s="11">
        <v>61124165000</v>
      </c>
      <c r="I134" s="11">
        <v>22285735875</v>
      </c>
      <c r="J134" s="11">
        <v>26137149215</v>
      </c>
      <c r="K134" s="12">
        <v>0.42760746449460701</v>
      </c>
      <c r="L134" s="11">
        <v>4552900</v>
      </c>
      <c r="M134" s="11">
        <v>9386900</v>
      </c>
      <c r="N134" s="12">
        <v>1.5357101401712399E-4</v>
      </c>
    </row>
    <row r="135" spans="1:14" s="1" customFormat="1" ht="17.100000000000001" customHeight="1">
      <c r="A135" s="9" t="s">
        <v>266</v>
      </c>
      <c r="B135" s="10" t="s">
        <v>267</v>
      </c>
      <c r="C135" s="11">
        <v>61124165000</v>
      </c>
      <c r="D135" s="11">
        <v>0</v>
      </c>
      <c r="E135" s="11">
        <v>0</v>
      </c>
      <c r="F135" s="11">
        <v>61124165000</v>
      </c>
      <c r="G135" s="11">
        <v>0</v>
      </c>
      <c r="H135" s="11">
        <v>61124165000</v>
      </c>
      <c r="I135" s="11">
        <v>22285735875</v>
      </c>
      <c r="J135" s="11">
        <v>26137149215</v>
      </c>
      <c r="K135" s="12">
        <v>0.42760746449460701</v>
      </c>
      <c r="L135" s="11">
        <v>4552900</v>
      </c>
      <c r="M135" s="11">
        <v>9386900</v>
      </c>
      <c r="N135" s="12">
        <v>1.5357101401712399E-4</v>
      </c>
    </row>
    <row r="136" spans="1:14" s="1" customFormat="1" ht="17.100000000000001" customHeight="1">
      <c r="A136" s="9" t="s">
        <v>268</v>
      </c>
      <c r="B136" s="10" t="s">
        <v>269</v>
      </c>
      <c r="C136" s="11">
        <v>61124165000</v>
      </c>
      <c r="D136" s="11">
        <v>0</v>
      </c>
      <c r="E136" s="11">
        <v>0</v>
      </c>
      <c r="F136" s="11">
        <v>61124165000</v>
      </c>
      <c r="G136" s="11">
        <v>0</v>
      </c>
      <c r="H136" s="11">
        <v>61124165000</v>
      </c>
      <c r="I136" s="11">
        <v>22285735875</v>
      </c>
      <c r="J136" s="11">
        <v>26137149215</v>
      </c>
      <c r="K136" s="12">
        <v>0.42760746449460701</v>
      </c>
      <c r="L136" s="11">
        <v>4552900</v>
      </c>
      <c r="M136" s="11">
        <v>9386900</v>
      </c>
      <c r="N136" s="12">
        <v>1.5357101401712399E-4</v>
      </c>
    </row>
    <row r="137" spans="1:14" s="1" customFormat="1" ht="17.100000000000001" customHeight="1">
      <c r="A137" s="9" t="s">
        <v>270</v>
      </c>
      <c r="B137" s="10" t="s">
        <v>271</v>
      </c>
      <c r="C137" s="11">
        <v>4130000000</v>
      </c>
      <c r="D137" s="11">
        <v>0</v>
      </c>
      <c r="E137" s="11">
        <v>0</v>
      </c>
      <c r="F137" s="11">
        <v>4130000000</v>
      </c>
      <c r="G137" s="11">
        <v>0</v>
      </c>
      <c r="H137" s="11">
        <v>4130000000</v>
      </c>
      <c r="I137" s="11">
        <v>1576300000</v>
      </c>
      <c r="J137" s="11">
        <v>2717200000</v>
      </c>
      <c r="K137" s="12">
        <v>0.65791767554479397</v>
      </c>
      <c r="L137" s="11">
        <v>0</v>
      </c>
      <c r="M137" s="11">
        <v>0</v>
      </c>
      <c r="N137" s="12">
        <v>0</v>
      </c>
    </row>
    <row r="138" spans="1:14" s="1" customFormat="1" ht="17.100000000000001" customHeight="1">
      <c r="A138" s="9" t="s">
        <v>272</v>
      </c>
      <c r="B138" s="10" t="s">
        <v>273</v>
      </c>
      <c r="C138" s="11">
        <v>4130000000</v>
      </c>
      <c r="D138" s="11">
        <v>0</v>
      </c>
      <c r="E138" s="11">
        <v>0</v>
      </c>
      <c r="F138" s="11">
        <v>4130000000</v>
      </c>
      <c r="G138" s="11">
        <v>0</v>
      </c>
      <c r="H138" s="11">
        <v>4130000000</v>
      </c>
      <c r="I138" s="11">
        <v>1576300000</v>
      </c>
      <c r="J138" s="11">
        <v>2717200000</v>
      </c>
      <c r="K138" s="12">
        <v>0.65791767554479397</v>
      </c>
      <c r="L138" s="11">
        <v>0</v>
      </c>
      <c r="M138" s="11">
        <v>0</v>
      </c>
      <c r="N138" s="12">
        <v>0</v>
      </c>
    </row>
    <row r="139" spans="1:14" s="1" customFormat="1" ht="42.6" customHeight="1">
      <c r="A139" s="9" t="s">
        <v>274</v>
      </c>
      <c r="B139" s="10" t="s">
        <v>275</v>
      </c>
      <c r="C139" s="11">
        <v>4130000000</v>
      </c>
      <c r="D139" s="11">
        <v>0</v>
      </c>
      <c r="E139" s="11">
        <v>0</v>
      </c>
      <c r="F139" s="11">
        <v>4130000000</v>
      </c>
      <c r="G139" s="11">
        <v>0</v>
      </c>
      <c r="H139" s="11">
        <v>4130000000</v>
      </c>
      <c r="I139" s="11">
        <v>1576300000</v>
      </c>
      <c r="J139" s="11">
        <v>2717200000</v>
      </c>
      <c r="K139" s="12">
        <v>0.65791767554479397</v>
      </c>
      <c r="L139" s="11">
        <v>0</v>
      </c>
      <c r="M139" s="11">
        <v>0</v>
      </c>
      <c r="N139" s="12">
        <v>0</v>
      </c>
    </row>
    <row r="140" spans="1:14" s="1" customFormat="1" ht="17.100000000000001" customHeight="1">
      <c r="A140" s="9" t="s">
        <v>276</v>
      </c>
      <c r="B140" s="10" t="s">
        <v>277</v>
      </c>
      <c r="C140" s="11">
        <v>39682654000</v>
      </c>
      <c r="D140" s="11">
        <v>0</v>
      </c>
      <c r="E140" s="11">
        <v>0</v>
      </c>
      <c r="F140" s="11">
        <v>39682654000</v>
      </c>
      <c r="G140" s="11">
        <v>0</v>
      </c>
      <c r="H140" s="11">
        <v>39682654000</v>
      </c>
      <c r="I140" s="11">
        <v>16043978822</v>
      </c>
      <c r="J140" s="11">
        <v>17361193722</v>
      </c>
      <c r="K140" s="12">
        <v>0.437500821442034</v>
      </c>
      <c r="L140" s="11">
        <v>1094900</v>
      </c>
      <c r="M140" s="11">
        <v>1094900</v>
      </c>
      <c r="N140" s="12">
        <v>2.7591400514693399E-5</v>
      </c>
    </row>
    <row r="141" spans="1:14" s="1" customFormat="1" ht="25.5" customHeight="1">
      <c r="A141" s="9" t="s">
        <v>278</v>
      </c>
      <c r="B141" s="10" t="s">
        <v>279</v>
      </c>
      <c r="C141" s="11">
        <v>33341522000</v>
      </c>
      <c r="D141" s="11">
        <v>0</v>
      </c>
      <c r="E141" s="11">
        <v>0</v>
      </c>
      <c r="F141" s="11">
        <v>33341522000</v>
      </c>
      <c r="G141" s="11">
        <v>0</v>
      </c>
      <c r="H141" s="11">
        <v>33341522000</v>
      </c>
      <c r="I141" s="11">
        <v>13330511154</v>
      </c>
      <c r="J141" s="11">
        <v>14647726054</v>
      </c>
      <c r="K141" s="12">
        <v>0.43932385732121099</v>
      </c>
      <c r="L141" s="11">
        <v>1094900</v>
      </c>
      <c r="M141" s="11">
        <v>1094900</v>
      </c>
      <c r="N141" s="12">
        <v>3.2838932787771401E-5</v>
      </c>
    </row>
    <row r="142" spans="1:14" s="1" customFormat="1" ht="42.6" customHeight="1">
      <c r="A142" s="9" t="s">
        <v>280</v>
      </c>
      <c r="B142" s="10" t="s">
        <v>281</v>
      </c>
      <c r="C142" s="11">
        <v>27697180000</v>
      </c>
      <c r="D142" s="11">
        <v>0</v>
      </c>
      <c r="E142" s="11">
        <v>0</v>
      </c>
      <c r="F142" s="11">
        <v>27697180000</v>
      </c>
      <c r="G142" s="11">
        <v>0</v>
      </c>
      <c r="H142" s="11">
        <v>27697180000</v>
      </c>
      <c r="I142" s="11">
        <v>11074619154</v>
      </c>
      <c r="J142" s="11">
        <v>12322094054</v>
      </c>
      <c r="K142" s="12">
        <v>0.44488623224458201</v>
      </c>
      <c r="L142" s="11">
        <v>1094900</v>
      </c>
      <c r="M142" s="11">
        <v>1094900</v>
      </c>
      <c r="N142" s="12">
        <v>3.9531100278078902E-5</v>
      </c>
    </row>
    <row r="143" spans="1:14" s="1" customFormat="1" ht="51.15" customHeight="1">
      <c r="A143" s="9" t="s">
        <v>282</v>
      </c>
      <c r="B143" s="10" t="s">
        <v>283</v>
      </c>
      <c r="C143" s="11">
        <v>5644342000</v>
      </c>
      <c r="D143" s="11">
        <v>0</v>
      </c>
      <c r="E143" s="11">
        <v>0</v>
      </c>
      <c r="F143" s="11">
        <v>5644342000</v>
      </c>
      <c r="G143" s="11">
        <v>0</v>
      </c>
      <c r="H143" s="11">
        <v>5644342000</v>
      </c>
      <c r="I143" s="11">
        <v>2255892000</v>
      </c>
      <c r="J143" s="11">
        <v>2325632000</v>
      </c>
      <c r="K143" s="12">
        <v>0.41202889548507199</v>
      </c>
      <c r="L143" s="11">
        <v>0</v>
      </c>
      <c r="M143" s="11">
        <v>0</v>
      </c>
      <c r="N143" s="12">
        <v>0</v>
      </c>
    </row>
    <row r="144" spans="1:14" s="1" customFormat="1" ht="25.5" customHeight="1">
      <c r="A144" s="9" t="s">
        <v>284</v>
      </c>
      <c r="B144" s="10" t="s">
        <v>285</v>
      </c>
      <c r="C144" s="11">
        <v>6341132000</v>
      </c>
      <c r="D144" s="11">
        <v>0</v>
      </c>
      <c r="E144" s="11">
        <v>0</v>
      </c>
      <c r="F144" s="11">
        <v>6341132000</v>
      </c>
      <c r="G144" s="11">
        <v>0</v>
      </c>
      <c r="H144" s="11">
        <v>6341132000</v>
      </c>
      <c r="I144" s="11">
        <v>2713467668</v>
      </c>
      <c r="J144" s="11">
        <v>2713467668</v>
      </c>
      <c r="K144" s="12">
        <v>0.42791534192948499</v>
      </c>
      <c r="L144" s="11">
        <v>0</v>
      </c>
      <c r="M144" s="11">
        <v>0</v>
      </c>
      <c r="N144" s="12">
        <v>0</v>
      </c>
    </row>
    <row r="145" spans="1:14" s="1" customFormat="1" ht="25.5" customHeight="1">
      <c r="A145" s="9" t="s">
        <v>286</v>
      </c>
      <c r="B145" s="10" t="s">
        <v>287</v>
      </c>
      <c r="C145" s="11">
        <v>4469619000</v>
      </c>
      <c r="D145" s="11">
        <v>0</v>
      </c>
      <c r="E145" s="11">
        <v>0</v>
      </c>
      <c r="F145" s="11">
        <v>4469619000</v>
      </c>
      <c r="G145" s="11">
        <v>0</v>
      </c>
      <c r="H145" s="11">
        <v>4469619000</v>
      </c>
      <c r="I145" s="11">
        <v>2142361000</v>
      </c>
      <c r="J145" s="11">
        <v>2142361000</v>
      </c>
      <c r="K145" s="12">
        <v>0.47931624597085298</v>
      </c>
      <c r="L145" s="11">
        <v>0</v>
      </c>
      <c r="M145" s="11">
        <v>0</v>
      </c>
      <c r="N145" s="12">
        <v>0</v>
      </c>
    </row>
    <row r="146" spans="1:14" s="1" customFormat="1" ht="42.6" customHeight="1">
      <c r="A146" s="9" t="s">
        <v>288</v>
      </c>
      <c r="B146" s="10" t="s">
        <v>289</v>
      </c>
      <c r="C146" s="11">
        <v>1871513000</v>
      </c>
      <c r="D146" s="11">
        <v>0</v>
      </c>
      <c r="E146" s="11">
        <v>0</v>
      </c>
      <c r="F146" s="11">
        <v>1871513000</v>
      </c>
      <c r="G146" s="11">
        <v>0</v>
      </c>
      <c r="H146" s="11">
        <v>1871513000</v>
      </c>
      <c r="I146" s="11">
        <v>571106668</v>
      </c>
      <c r="J146" s="11">
        <v>571106668</v>
      </c>
      <c r="K146" s="12">
        <v>0.30515773494493498</v>
      </c>
      <c r="L146" s="11">
        <v>0</v>
      </c>
      <c r="M146" s="11">
        <v>0</v>
      </c>
      <c r="N146" s="12">
        <v>0</v>
      </c>
    </row>
    <row r="147" spans="1:14" s="1" customFormat="1" ht="17.100000000000001" customHeight="1">
      <c r="A147" s="9" t="s">
        <v>290</v>
      </c>
      <c r="B147" s="10" t="s">
        <v>291</v>
      </c>
      <c r="C147" s="11">
        <v>17311511000</v>
      </c>
      <c r="D147" s="11">
        <v>0</v>
      </c>
      <c r="E147" s="11">
        <v>0</v>
      </c>
      <c r="F147" s="11">
        <v>17311511000</v>
      </c>
      <c r="G147" s="11">
        <v>0</v>
      </c>
      <c r="H147" s="11">
        <v>17311511000</v>
      </c>
      <c r="I147" s="11">
        <v>4665457053</v>
      </c>
      <c r="J147" s="11">
        <v>6058755493</v>
      </c>
      <c r="K147" s="12">
        <v>0.34998420952393999</v>
      </c>
      <c r="L147" s="11">
        <v>3458000</v>
      </c>
      <c r="M147" s="11">
        <v>8292000</v>
      </c>
      <c r="N147" s="12">
        <v>4.7898765162671201E-4</v>
      </c>
    </row>
    <row r="148" spans="1:14" s="1" customFormat="1" ht="25.5" customHeight="1">
      <c r="A148" s="9" t="s">
        <v>292</v>
      </c>
      <c r="B148" s="10" t="s">
        <v>293</v>
      </c>
      <c r="C148" s="11">
        <v>17311511000</v>
      </c>
      <c r="D148" s="11">
        <v>0</v>
      </c>
      <c r="E148" s="11">
        <v>0</v>
      </c>
      <c r="F148" s="11">
        <v>17311511000</v>
      </c>
      <c r="G148" s="11">
        <v>0</v>
      </c>
      <c r="H148" s="11">
        <v>17311511000</v>
      </c>
      <c r="I148" s="11">
        <v>4665457053</v>
      </c>
      <c r="J148" s="11">
        <v>6058755493</v>
      </c>
      <c r="K148" s="12">
        <v>0.34998420952393999</v>
      </c>
      <c r="L148" s="11">
        <v>3458000</v>
      </c>
      <c r="M148" s="11">
        <v>8292000</v>
      </c>
      <c r="N148" s="12">
        <v>4.7898765162671201E-4</v>
      </c>
    </row>
    <row r="149" spans="1:14" s="1" customFormat="1" ht="42.6" customHeight="1">
      <c r="A149" s="13" t="s">
        <v>294</v>
      </c>
      <c r="B149" s="14" t="s">
        <v>295</v>
      </c>
      <c r="C149" s="15">
        <v>17311511000</v>
      </c>
      <c r="D149" s="15">
        <v>0</v>
      </c>
      <c r="E149" s="15">
        <v>0</v>
      </c>
      <c r="F149" s="15">
        <v>17311511000</v>
      </c>
      <c r="G149" s="15">
        <v>0</v>
      </c>
      <c r="H149" s="15">
        <v>17311511000</v>
      </c>
      <c r="I149" s="15">
        <v>4665457053</v>
      </c>
      <c r="J149" s="15">
        <v>6058755493</v>
      </c>
      <c r="K149" s="16">
        <v>0.34998420952393999</v>
      </c>
      <c r="L149" s="15">
        <v>3458000</v>
      </c>
      <c r="M149" s="15">
        <v>8292000</v>
      </c>
      <c r="N149" s="16">
        <v>4.7898765162671201E-4</v>
      </c>
    </row>
    <row r="150" spans="1:14" s="1" customFormat="1" ht="51.15" customHeight="1"/>
    <row r="151" spans="1:14" s="1" customFormat="1" ht="22.35" customHeight="1">
      <c r="C151" s="26"/>
      <c r="D151" s="26"/>
      <c r="E151" s="26"/>
      <c r="H151" s="26"/>
      <c r="I151" s="26"/>
      <c r="J151" s="26"/>
    </row>
    <row r="152" spans="1:14" s="1" customFormat="1" ht="19.649999999999999" customHeight="1">
      <c r="C152" s="27" t="s">
        <v>296</v>
      </c>
      <c r="D152" s="27"/>
      <c r="E152" s="27"/>
      <c r="H152" s="27" t="s">
        <v>298</v>
      </c>
      <c r="I152" s="27"/>
      <c r="J152" s="27"/>
    </row>
    <row r="153" spans="1:14" s="1" customFormat="1" ht="19.649999999999999" customHeight="1">
      <c r="C153" s="28" t="s">
        <v>297</v>
      </c>
      <c r="D153" s="28"/>
      <c r="E153" s="28"/>
      <c r="H153" s="28" t="s">
        <v>299</v>
      </c>
      <c r="I153" s="28"/>
      <c r="J153" s="28"/>
    </row>
    <row r="154" spans="1:14" s="1" customFormat="1" ht="31.95" customHeight="1"/>
    <row r="155" spans="1:14" s="1" customFormat="1" ht="46.35" customHeight="1"/>
  </sheetData>
  <mergeCells count="29">
    <mergeCell ref="L10:M10"/>
    <mergeCell ref="L11:L12"/>
    <mergeCell ref="M11:M12"/>
    <mergeCell ref="N10:N12"/>
    <mergeCell ref="H151:J151"/>
    <mergeCell ref="H152:J152"/>
    <mergeCell ref="H153:J153"/>
    <mergeCell ref="I10:J10"/>
    <mergeCell ref="I11:I12"/>
    <mergeCell ref="J11:J12"/>
    <mergeCell ref="C151:E151"/>
    <mergeCell ref="C152:E152"/>
    <mergeCell ref="C153:E153"/>
    <mergeCell ref="D11:E11"/>
    <mergeCell ref="F11:F12"/>
    <mergeCell ref="A1:A5"/>
    <mergeCell ref="A10:B10"/>
    <mergeCell ref="A11:A12"/>
    <mergeCell ref="A8:E8"/>
    <mergeCell ref="A9:E9"/>
    <mergeCell ref="B1:K6"/>
    <mergeCell ref="B11:B12"/>
    <mergeCell ref="C10:H10"/>
    <mergeCell ref="C11:C12"/>
    <mergeCell ref="G11:G12"/>
    <mergeCell ref="H11:H12"/>
    <mergeCell ref="I8:J8"/>
    <mergeCell ref="I9:J9"/>
    <mergeCell ref="K10:K12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D25A1-1C0E-464E-B5DB-55EE2B021016}">
  <dimension ref="A1:M37"/>
  <sheetViews>
    <sheetView workbookViewId="0">
      <selection activeCell="D19" sqref="D19"/>
    </sheetView>
  </sheetViews>
  <sheetFormatPr baseColWidth="10" defaultRowHeight="13.2"/>
  <cols>
    <col min="1" max="1" width="14" customWidth="1"/>
    <col min="2" max="2" width="33.77734375" customWidth="1"/>
    <col min="3" max="3" width="14.77734375" customWidth="1"/>
    <col min="4" max="5" width="13" customWidth="1"/>
    <col min="6" max="6" width="14.88671875" customWidth="1"/>
    <col min="7" max="7" width="14.33203125" customWidth="1"/>
    <col min="8" max="8" width="15.21875" customWidth="1"/>
    <col min="9" max="9" width="7.6640625" customWidth="1"/>
    <col min="10" max="10" width="16.33203125" customWidth="1"/>
    <col min="11" max="12" width="13" customWidth="1"/>
  </cols>
  <sheetData>
    <row r="1" spans="1:12" s="1" customFormat="1" ht="11.4"/>
    <row r="2" spans="1:12" s="1" customFormat="1" ht="15.6">
      <c r="A2" s="19"/>
    </row>
    <row r="3" spans="1:12" s="1" customFormat="1" ht="11.4">
      <c r="A3" s="31" t="s">
        <v>302</v>
      </c>
      <c r="B3" s="31"/>
      <c r="C3" s="31"/>
      <c r="D3" s="31"/>
      <c r="E3" s="31"/>
      <c r="F3" s="31"/>
      <c r="G3" s="31"/>
      <c r="H3" s="31"/>
      <c r="I3" s="31"/>
      <c r="J3" s="32" t="s">
        <v>303</v>
      </c>
      <c r="K3" s="32"/>
      <c r="L3" s="32"/>
    </row>
    <row r="4" spans="1:12" s="1" customFormat="1" ht="11.4">
      <c r="A4" s="33" t="s">
        <v>304</v>
      </c>
      <c r="B4" s="33"/>
      <c r="C4" s="33"/>
      <c r="D4" s="33"/>
      <c r="E4" s="33"/>
      <c r="F4" s="33"/>
      <c r="G4" s="33"/>
      <c r="H4" s="33"/>
      <c r="I4" s="33"/>
      <c r="J4" s="34" t="s">
        <v>305</v>
      </c>
      <c r="K4" s="34"/>
      <c r="L4" s="34"/>
    </row>
    <row r="5" spans="1:12" s="1" customFormat="1" ht="11.4">
      <c r="A5" s="35" t="s">
        <v>4</v>
      </c>
      <c r="B5" s="35"/>
      <c r="C5" s="22" t="s">
        <v>306</v>
      </c>
      <c r="D5" s="35" t="s">
        <v>13</v>
      </c>
      <c r="E5" s="35"/>
      <c r="F5" s="22" t="s">
        <v>307</v>
      </c>
      <c r="G5" s="35" t="s">
        <v>308</v>
      </c>
      <c r="H5" s="35"/>
      <c r="I5" s="22" t="s">
        <v>309</v>
      </c>
      <c r="J5" s="22" t="s">
        <v>310</v>
      </c>
      <c r="K5" s="22" t="s">
        <v>311</v>
      </c>
      <c r="L5" s="22" t="s">
        <v>312</v>
      </c>
    </row>
    <row r="6" spans="1:12" s="1" customFormat="1" ht="19.2">
      <c r="A6" s="36" t="s">
        <v>10</v>
      </c>
      <c r="B6" s="36" t="s">
        <v>11</v>
      </c>
      <c r="C6" s="22"/>
      <c r="D6" s="36" t="s">
        <v>313</v>
      </c>
      <c r="E6" s="36" t="s">
        <v>314</v>
      </c>
      <c r="F6" s="22"/>
      <c r="G6" s="8" t="s">
        <v>315</v>
      </c>
      <c r="H6" s="8" t="s">
        <v>316</v>
      </c>
      <c r="I6" s="22"/>
      <c r="J6" s="22"/>
      <c r="K6" s="22"/>
      <c r="L6" s="22"/>
    </row>
    <row r="7" spans="1:12" s="1" customFormat="1" ht="11.4">
      <c r="A7" s="37" t="s">
        <v>317</v>
      </c>
      <c r="B7" s="38" t="s">
        <v>318</v>
      </c>
      <c r="C7" s="39">
        <v>7810000000</v>
      </c>
      <c r="D7" s="39">
        <v>0</v>
      </c>
      <c r="E7" s="39">
        <v>0</v>
      </c>
      <c r="F7" s="39">
        <v>7810000000</v>
      </c>
      <c r="G7" s="39">
        <v>928198180</v>
      </c>
      <c r="H7" s="39">
        <v>1374388804</v>
      </c>
      <c r="I7" s="40">
        <v>0.175978079897567</v>
      </c>
      <c r="J7" s="39">
        <v>6435611196</v>
      </c>
      <c r="K7" s="39">
        <v>0</v>
      </c>
      <c r="L7" s="39">
        <v>1374388804</v>
      </c>
    </row>
    <row r="8" spans="1:12" s="1" customFormat="1" ht="11.4">
      <c r="A8" s="41" t="s">
        <v>319</v>
      </c>
      <c r="B8" s="38" t="s">
        <v>320</v>
      </c>
      <c r="C8" s="42">
        <v>7800000000</v>
      </c>
      <c r="D8" s="42">
        <v>0</v>
      </c>
      <c r="E8" s="42">
        <v>0</v>
      </c>
      <c r="F8" s="42">
        <v>7800000000</v>
      </c>
      <c r="G8" s="42">
        <v>926576874</v>
      </c>
      <c r="H8" s="42">
        <v>1372767498</v>
      </c>
      <c r="I8" s="43">
        <v>0.17599583307692299</v>
      </c>
      <c r="J8" s="42">
        <v>6427232502</v>
      </c>
      <c r="K8" s="42">
        <v>0</v>
      </c>
      <c r="L8" s="42">
        <v>1372767498</v>
      </c>
    </row>
    <row r="9" spans="1:12" s="1" customFormat="1" ht="11.4">
      <c r="A9" s="37" t="s">
        <v>321</v>
      </c>
      <c r="B9" s="38" t="s">
        <v>322</v>
      </c>
      <c r="C9" s="39">
        <v>7800000000</v>
      </c>
      <c r="D9" s="39">
        <v>0</v>
      </c>
      <c r="E9" s="39">
        <v>0</v>
      </c>
      <c r="F9" s="39">
        <v>7800000000</v>
      </c>
      <c r="G9" s="39">
        <v>926576874</v>
      </c>
      <c r="H9" s="39">
        <v>1372767498</v>
      </c>
      <c r="I9" s="40">
        <v>0.17599583307692299</v>
      </c>
      <c r="J9" s="39">
        <v>6427232502</v>
      </c>
      <c r="K9" s="39">
        <v>0</v>
      </c>
      <c r="L9" s="39">
        <v>1372767498</v>
      </c>
    </row>
    <row r="10" spans="1:12" s="1" customFormat="1" ht="11.4">
      <c r="A10" s="41" t="s">
        <v>323</v>
      </c>
      <c r="B10" s="38" t="s">
        <v>324</v>
      </c>
      <c r="C10" s="42">
        <v>6000000000</v>
      </c>
      <c r="D10" s="42">
        <v>0</v>
      </c>
      <c r="E10" s="42">
        <v>0</v>
      </c>
      <c r="F10" s="42">
        <v>6000000000</v>
      </c>
      <c r="G10" s="42">
        <v>293093659</v>
      </c>
      <c r="H10" s="42">
        <v>727264861</v>
      </c>
      <c r="I10" s="43">
        <v>0.121210810166667</v>
      </c>
      <c r="J10" s="42">
        <v>5272735139</v>
      </c>
      <c r="K10" s="42">
        <v>0</v>
      </c>
      <c r="L10" s="42">
        <v>727264861</v>
      </c>
    </row>
    <row r="11" spans="1:12" s="1" customFormat="1" ht="11.4">
      <c r="A11" s="37" t="s">
        <v>325</v>
      </c>
      <c r="B11" s="38" t="s">
        <v>326</v>
      </c>
      <c r="C11" s="39">
        <v>6000000000</v>
      </c>
      <c r="D11" s="39">
        <v>0</v>
      </c>
      <c r="E11" s="39">
        <v>0</v>
      </c>
      <c r="F11" s="39">
        <v>6000000000</v>
      </c>
      <c r="G11" s="39">
        <v>293093659</v>
      </c>
      <c r="H11" s="39">
        <v>727264861</v>
      </c>
      <c r="I11" s="40">
        <v>0.121210810166667</v>
      </c>
      <c r="J11" s="39">
        <v>5272735139</v>
      </c>
      <c r="K11" s="39">
        <v>0</v>
      </c>
      <c r="L11" s="39">
        <v>727264861</v>
      </c>
    </row>
    <row r="12" spans="1:12" s="1" customFormat="1" ht="11.4">
      <c r="A12" s="41" t="s">
        <v>327</v>
      </c>
      <c r="B12" s="38" t="s">
        <v>235</v>
      </c>
      <c r="C12" s="42">
        <v>6000000000</v>
      </c>
      <c r="D12" s="42">
        <v>0</v>
      </c>
      <c r="E12" s="42">
        <v>0</v>
      </c>
      <c r="F12" s="42">
        <v>6000000000</v>
      </c>
      <c r="G12" s="42">
        <v>293093659</v>
      </c>
      <c r="H12" s="42">
        <v>727264861</v>
      </c>
      <c r="I12" s="43">
        <v>0.121210810166667</v>
      </c>
      <c r="J12" s="42">
        <v>5272735139</v>
      </c>
      <c r="K12" s="42">
        <v>0</v>
      </c>
      <c r="L12" s="42">
        <v>727264861</v>
      </c>
    </row>
    <row r="13" spans="1:12" s="1" customFormat="1" ht="19.2">
      <c r="A13" s="37" t="s">
        <v>328</v>
      </c>
      <c r="B13" s="38" t="s">
        <v>329</v>
      </c>
      <c r="C13" s="39">
        <v>6000000000</v>
      </c>
      <c r="D13" s="39">
        <v>0</v>
      </c>
      <c r="E13" s="39">
        <v>0</v>
      </c>
      <c r="F13" s="39">
        <v>6000000000</v>
      </c>
      <c r="G13" s="39">
        <v>293093659</v>
      </c>
      <c r="H13" s="39">
        <v>727264861</v>
      </c>
      <c r="I13" s="40">
        <v>0.121210810166667</v>
      </c>
      <c r="J13" s="39">
        <v>5272735139</v>
      </c>
      <c r="K13" s="39">
        <v>0</v>
      </c>
      <c r="L13" s="39">
        <v>727264861</v>
      </c>
    </row>
    <row r="14" spans="1:12" s="1" customFormat="1" ht="11.4">
      <c r="A14" s="41" t="s">
        <v>330</v>
      </c>
      <c r="B14" s="38" t="s">
        <v>331</v>
      </c>
      <c r="C14" s="42">
        <v>6000000000</v>
      </c>
      <c r="D14" s="42">
        <v>0</v>
      </c>
      <c r="E14" s="42">
        <v>0</v>
      </c>
      <c r="F14" s="42">
        <v>6000000000</v>
      </c>
      <c r="G14" s="42">
        <v>293093659</v>
      </c>
      <c r="H14" s="42">
        <v>727264861</v>
      </c>
      <c r="I14" s="43">
        <v>0.121210810166667</v>
      </c>
      <c r="J14" s="42">
        <v>5272735139</v>
      </c>
      <c r="K14" s="42">
        <v>0</v>
      </c>
      <c r="L14" s="42">
        <v>727264861</v>
      </c>
    </row>
    <row r="15" spans="1:12" s="1" customFormat="1" ht="11.4">
      <c r="A15" s="37" t="s">
        <v>332</v>
      </c>
      <c r="B15" s="38" t="s">
        <v>333</v>
      </c>
      <c r="C15" s="39">
        <v>6000000000</v>
      </c>
      <c r="D15" s="39">
        <v>0</v>
      </c>
      <c r="E15" s="39">
        <v>0</v>
      </c>
      <c r="F15" s="39">
        <v>6000000000</v>
      </c>
      <c r="G15" s="39">
        <v>293093659</v>
      </c>
      <c r="H15" s="39">
        <v>727264861</v>
      </c>
      <c r="I15" s="40">
        <v>0.121210810166667</v>
      </c>
      <c r="J15" s="39">
        <v>5272735139</v>
      </c>
      <c r="K15" s="39">
        <v>0</v>
      </c>
      <c r="L15" s="39">
        <v>727264861</v>
      </c>
    </row>
    <row r="16" spans="1:12" s="1" customFormat="1" ht="11.4">
      <c r="A16" s="41" t="s">
        <v>334</v>
      </c>
      <c r="B16" s="38" t="s">
        <v>335</v>
      </c>
      <c r="C16" s="42">
        <v>1800000000</v>
      </c>
      <c r="D16" s="42">
        <v>0</v>
      </c>
      <c r="E16" s="42">
        <v>0</v>
      </c>
      <c r="F16" s="42">
        <v>1800000000</v>
      </c>
      <c r="G16" s="42">
        <v>633483215</v>
      </c>
      <c r="H16" s="42">
        <v>645502637</v>
      </c>
      <c r="I16" s="43">
        <v>0.35861257611111103</v>
      </c>
      <c r="J16" s="42">
        <v>1154497363</v>
      </c>
      <c r="K16" s="42">
        <v>0</v>
      </c>
      <c r="L16" s="42">
        <v>645502637</v>
      </c>
    </row>
    <row r="17" spans="1:13" s="1" customFormat="1" ht="19.2">
      <c r="A17" s="37" t="s">
        <v>336</v>
      </c>
      <c r="B17" s="38" t="s">
        <v>337</v>
      </c>
      <c r="C17" s="39">
        <v>1800000000</v>
      </c>
      <c r="D17" s="39">
        <v>0</v>
      </c>
      <c r="E17" s="39">
        <v>0</v>
      </c>
      <c r="F17" s="39">
        <v>1800000000</v>
      </c>
      <c r="G17" s="39">
        <v>633483215</v>
      </c>
      <c r="H17" s="39">
        <v>645502637</v>
      </c>
      <c r="I17" s="40">
        <v>0.35861257611111103</v>
      </c>
      <c r="J17" s="39">
        <v>1154497363</v>
      </c>
      <c r="K17" s="39">
        <v>0</v>
      </c>
      <c r="L17" s="39">
        <v>645502637</v>
      </c>
    </row>
    <row r="18" spans="1:13" s="1" customFormat="1" ht="11.4">
      <c r="A18" s="41" t="s">
        <v>338</v>
      </c>
      <c r="B18" s="38" t="s">
        <v>339</v>
      </c>
      <c r="C18" s="42">
        <v>1800000000</v>
      </c>
      <c r="D18" s="42">
        <v>0</v>
      </c>
      <c r="E18" s="42">
        <v>0</v>
      </c>
      <c r="F18" s="42">
        <v>1800000000</v>
      </c>
      <c r="G18" s="42">
        <v>633483215</v>
      </c>
      <c r="H18" s="42">
        <v>645502637</v>
      </c>
      <c r="I18" s="43">
        <v>0.35861257611111103</v>
      </c>
      <c r="J18" s="42">
        <v>1154497363</v>
      </c>
      <c r="K18" s="42">
        <v>0</v>
      </c>
      <c r="L18" s="42">
        <v>645502637</v>
      </c>
    </row>
    <row r="19" spans="1:13" s="1" customFormat="1" ht="11.4">
      <c r="A19" s="37" t="s">
        <v>340</v>
      </c>
      <c r="B19" s="38" t="s">
        <v>341</v>
      </c>
      <c r="C19" s="39">
        <v>10000000</v>
      </c>
      <c r="D19" s="39">
        <v>0</v>
      </c>
      <c r="E19" s="39">
        <v>0</v>
      </c>
      <c r="F19" s="39">
        <v>10000000</v>
      </c>
      <c r="G19" s="39">
        <v>1621306</v>
      </c>
      <c r="H19" s="39">
        <v>1621306</v>
      </c>
      <c r="I19" s="40">
        <v>0.16213060000000001</v>
      </c>
      <c r="J19" s="39">
        <v>8378694</v>
      </c>
      <c r="K19" s="39">
        <v>0</v>
      </c>
      <c r="L19" s="39">
        <v>1621306</v>
      </c>
    </row>
    <row r="20" spans="1:13" s="1" customFormat="1" ht="11.4">
      <c r="A20" s="41" t="s">
        <v>342</v>
      </c>
      <c r="B20" s="38" t="s">
        <v>343</v>
      </c>
      <c r="C20" s="42">
        <v>10000000</v>
      </c>
      <c r="D20" s="42">
        <v>0</v>
      </c>
      <c r="E20" s="42">
        <v>0</v>
      </c>
      <c r="F20" s="42">
        <v>10000000</v>
      </c>
      <c r="G20" s="42">
        <v>1621306</v>
      </c>
      <c r="H20" s="42">
        <v>1621306</v>
      </c>
      <c r="I20" s="43">
        <v>0.16213060000000001</v>
      </c>
      <c r="J20" s="42">
        <v>8378694</v>
      </c>
      <c r="K20" s="42">
        <v>0</v>
      </c>
      <c r="L20" s="42">
        <v>1621306</v>
      </c>
    </row>
    <row r="21" spans="1:13" s="1" customFormat="1" ht="11.4">
      <c r="A21" s="37" t="s">
        <v>344</v>
      </c>
      <c r="B21" s="38" t="s">
        <v>345</v>
      </c>
      <c r="C21" s="39">
        <v>10000000</v>
      </c>
      <c r="D21" s="39">
        <v>0</v>
      </c>
      <c r="E21" s="39">
        <v>0</v>
      </c>
      <c r="F21" s="39">
        <v>10000000</v>
      </c>
      <c r="G21" s="39">
        <v>1621306</v>
      </c>
      <c r="H21" s="39">
        <v>1621306</v>
      </c>
      <c r="I21" s="40">
        <v>0.16213060000000001</v>
      </c>
      <c r="J21" s="39">
        <v>8378694</v>
      </c>
      <c r="K21" s="39">
        <v>0</v>
      </c>
      <c r="L21" s="39">
        <v>1621306</v>
      </c>
    </row>
    <row r="22" spans="1:13" s="1" customFormat="1" ht="11.4">
      <c r="A22" s="41" t="s">
        <v>346</v>
      </c>
      <c r="B22" s="38" t="s">
        <v>347</v>
      </c>
      <c r="C22" s="42">
        <v>10000000</v>
      </c>
      <c r="D22" s="42">
        <v>0</v>
      </c>
      <c r="E22" s="42">
        <v>0</v>
      </c>
      <c r="F22" s="42">
        <v>10000000</v>
      </c>
      <c r="G22" s="42">
        <v>1621306</v>
      </c>
      <c r="H22" s="42">
        <v>1621306</v>
      </c>
      <c r="I22" s="43">
        <v>0.16213060000000001</v>
      </c>
      <c r="J22" s="42">
        <v>8378694</v>
      </c>
      <c r="K22" s="42">
        <v>0</v>
      </c>
      <c r="L22" s="42">
        <v>1621306</v>
      </c>
    </row>
    <row r="23" spans="1:13" s="1" customFormat="1" ht="11.4">
      <c r="A23" s="44" t="s">
        <v>348</v>
      </c>
      <c r="B23" s="44"/>
      <c r="C23" s="45">
        <v>7810000000</v>
      </c>
      <c r="D23" s="45">
        <v>0</v>
      </c>
      <c r="E23" s="45">
        <v>0</v>
      </c>
      <c r="F23" s="45">
        <v>7810000000</v>
      </c>
      <c r="G23" s="45">
        <v>928198180</v>
      </c>
      <c r="H23" s="45">
        <v>1374388804</v>
      </c>
      <c r="I23" s="46">
        <v>0.175978079897567</v>
      </c>
      <c r="J23" s="45">
        <v>6435611196</v>
      </c>
      <c r="K23" s="45">
        <v>0</v>
      </c>
      <c r="L23" s="45">
        <v>1374388804</v>
      </c>
    </row>
    <row r="24" spans="1:13" s="1" customFormat="1" ht="11.4"/>
    <row r="25" spans="1:13" s="1" customFormat="1" ht="11.4">
      <c r="A25" s="35" t="s">
        <v>349</v>
      </c>
      <c r="B25" s="35"/>
      <c r="C25" s="22" t="s">
        <v>306</v>
      </c>
      <c r="D25" s="35" t="s">
        <v>13</v>
      </c>
      <c r="E25" s="35"/>
      <c r="F25" s="22" t="s">
        <v>307</v>
      </c>
      <c r="G25" s="21" t="s">
        <v>308</v>
      </c>
      <c r="H25" s="21"/>
      <c r="I25" s="22" t="s">
        <v>309</v>
      </c>
      <c r="J25" s="22" t="s">
        <v>310</v>
      </c>
      <c r="K25" s="22" t="s">
        <v>311</v>
      </c>
      <c r="L25" s="22" t="s">
        <v>350</v>
      </c>
      <c r="M25" s="22"/>
    </row>
    <row r="26" spans="1:13" s="1" customFormat="1" ht="19.2">
      <c r="A26" s="36" t="s">
        <v>10</v>
      </c>
      <c r="B26" s="36" t="s">
        <v>11</v>
      </c>
      <c r="C26" s="22"/>
      <c r="D26" s="36" t="s">
        <v>313</v>
      </c>
      <c r="E26" s="36" t="s">
        <v>314</v>
      </c>
      <c r="F26" s="22"/>
      <c r="G26" s="8" t="s">
        <v>315</v>
      </c>
      <c r="H26" s="8" t="s">
        <v>316</v>
      </c>
      <c r="I26" s="22"/>
      <c r="J26" s="22"/>
      <c r="K26" s="22"/>
      <c r="L26" s="22"/>
      <c r="M26" s="22"/>
    </row>
    <row r="27" spans="1:13" s="1" customFormat="1" ht="11.4">
      <c r="A27" s="47" t="s">
        <v>351</v>
      </c>
      <c r="B27" s="38" t="s">
        <v>352</v>
      </c>
      <c r="C27" s="48">
        <v>65937049000</v>
      </c>
      <c r="D27" s="49">
        <v>0</v>
      </c>
      <c r="E27" s="49">
        <v>0</v>
      </c>
      <c r="F27" s="48">
        <v>65937049000</v>
      </c>
      <c r="G27" s="48">
        <v>507654385</v>
      </c>
      <c r="H27" s="48">
        <v>966993677</v>
      </c>
      <c r="I27" s="50">
        <v>1.46654072583685E-2</v>
      </c>
      <c r="J27" s="48">
        <v>64970055323</v>
      </c>
      <c r="K27" s="48">
        <v>0</v>
      </c>
      <c r="L27" s="51">
        <v>966993677</v>
      </c>
      <c r="M27" s="51"/>
    </row>
    <row r="28" spans="1:13" s="1" customFormat="1" ht="11.4">
      <c r="A28" s="47" t="s">
        <v>353</v>
      </c>
      <c r="B28" s="38" t="s">
        <v>354</v>
      </c>
      <c r="C28" s="52">
        <v>65937049000</v>
      </c>
      <c r="D28" s="49">
        <v>0</v>
      </c>
      <c r="E28" s="49">
        <v>0</v>
      </c>
      <c r="F28" s="52">
        <v>65937049000</v>
      </c>
      <c r="G28" s="52">
        <v>507654385</v>
      </c>
      <c r="H28" s="52">
        <v>966993677</v>
      </c>
      <c r="I28" s="53">
        <v>1.46654072583685E-2</v>
      </c>
      <c r="J28" s="52">
        <v>64970055323</v>
      </c>
      <c r="K28" s="52">
        <v>0</v>
      </c>
      <c r="L28" s="54">
        <v>966993677</v>
      </c>
      <c r="M28" s="54"/>
    </row>
    <row r="29" spans="1:13" s="1" customFormat="1" ht="11.4">
      <c r="A29" s="47" t="s">
        <v>355</v>
      </c>
      <c r="B29" s="38" t="s">
        <v>356</v>
      </c>
      <c r="C29" s="48">
        <v>65937049000</v>
      </c>
      <c r="D29" s="49">
        <v>0</v>
      </c>
      <c r="E29" s="49">
        <v>0</v>
      </c>
      <c r="F29" s="48">
        <v>65937049000</v>
      </c>
      <c r="G29" s="48">
        <v>507654385</v>
      </c>
      <c r="H29" s="48">
        <v>966993677</v>
      </c>
      <c r="I29" s="50">
        <v>1.46654072583685E-2</v>
      </c>
      <c r="J29" s="48">
        <v>64970055323</v>
      </c>
      <c r="K29" s="48">
        <v>0</v>
      </c>
      <c r="L29" s="51">
        <v>966993677</v>
      </c>
      <c r="M29" s="51"/>
    </row>
    <row r="30" spans="1:13" s="1" customFormat="1" ht="11.4">
      <c r="A30" s="55" t="s">
        <v>357</v>
      </c>
      <c r="B30" s="55"/>
      <c r="C30" s="56">
        <v>65937049000</v>
      </c>
      <c r="D30" s="57">
        <v>0</v>
      </c>
      <c r="E30" s="57">
        <v>0</v>
      </c>
      <c r="F30" s="56">
        <v>65937049000</v>
      </c>
      <c r="G30" s="56">
        <v>507654385</v>
      </c>
      <c r="H30" s="56">
        <v>966993677</v>
      </c>
      <c r="I30" s="58">
        <v>1.46654072583685E-2</v>
      </c>
      <c r="J30" s="56">
        <v>64970055323</v>
      </c>
      <c r="K30" s="56">
        <v>0</v>
      </c>
      <c r="L30" s="59">
        <v>966993677</v>
      </c>
      <c r="M30" s="59"/>
    </row>
    <row r="31" spans="1:13" s="1" customFormat="1" ht="11.4">
      <c r="A31" s="60" t="s">
        <v>358</v>
      </c>
      <c r="B31" s="60"/>
      <c r="C31" s="61">
        <v>73747049000</v>
      </c>
      <c r="D31" s="61">
        <v>0</v>
      </c>
      <c r="E31" s="61">
        <v>0</v>
      </c>
      <c r="F31" s="61">
        <v>73747049000</v>
      </c>
      <c r="G31" s="61">
        <v>1435852565</v>
      </c>
      <c r="H31" s="61">
        <v>2341382481</v>
      </c>
      <c r="I31" s="62">
        <v>3.1748829448077297E-2</v>
      </c>
      <c r="J31" s="61">
        <v>71405666519</v>
      </c>
      <c r="K31" s="61">
        <v>0</v>
      </c>
      <c r="L31" s="61">
        <v>2341382481</v>
      </c>
    </row>
    <row r="32" spans="1:13" s="1" customFormat="1" ht="11.4"/>
    <row r="33" spans="2:9" s="1" customFormat="1" ht="12">
      <c r="B33" s="26"/>
      <c r="C33" s="26"/>
      <c r="F33" s="26"/>
      <c r="G33" s="26"/>
      <c r="H33" s="26"/>
      <c r="I33" s="26"/>
    </row>
    <row r="34" spans="2:9" s="1" customFormat="1" ht="11.4">
      <c r="B34" s="63" t="s">
        <v>296</v>
      </c>
      <c r="C34" s="63"/>
      <c r="F34" s="63" t="s">
        <v>298</v>
      </c>
      <c r="G34" s="63"/>
      <c r="H34" s="63"/>
      <c r="I34" s="63"/>
    </row>
    <row r="35" spans="2:9" s="1" customFormat="1" ht="12">
      <c r="B35" s="64" t="s">
        <v>297</v>
      </c>
      <c r="C35" s="64"/>
      <c r="F35" s="64" t="s">
        <v>299</v>
      </c>
      <c r="G35" s="64"/>
      <c r="H35" s="64"/>
      <c r="I35" s="64"/>
    </row>
    <row r="36" spans="2:9" s="1" customFormat="1" ht="11.4"/>
    <row r="37" spans="2:9" s="1" customFormat="1" ht="11.4"/>
  </sheetData>
  <mergeCells count="35">
    <mergeCell ref="B35:C35"/>
    <mergeCell ref="F35:I35"/>
    <mergeCell ref="A30:B30"/>
    <mergeCell ref="L30:M30"/>
    <mergeCell ref="A31:B31"/>
    <mergeCell ref="B33:C33"/>
    <mergeCell ref="F33:I33"/>
    <mergeCell ref="B34:C34"/>
    <mergeCell ref="F34:I34"/>
    <mergeCell ref="J25:J26"/>
    <mergeCell ref="K25:K26"/>
    <mergeCell ref="L25:M26"/>
    <mergeCell ref="L27:M27"/>
    <mergeCell ref="L28:M28"/>
    <mergeCell ref="L29:M29"/>
    <mergeCell ref="J5:J6"/>
    <mergeCell ref="K5:K6"/>
    <mergeCell ref="L5:L6"/>
    <mergeCell ref="A23:B23"/>
    <mergeCell ref="A25:B25"/>
    <mergeCell ref="C25:C26"/>
    <mergeCell ref="D25:E25"/>
    <mergeCell ref="F25:F26"/>
    <mergeCell ref="G25:H25"/>
    <mergeCell ref="I25:I26"/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592B1-3156-4480-80FA-2010DCE34D25}">
  <dimension ref="A1:K178"/>
  <sheetViews>
    <sheetView workbookViewId="0">
      <selection activeCell="C6" sqref="C6"/>
    </sheetView>
  </sheetViews>
  <sheetFormatPr baseColWidth="10" defaultRowHeight="13.2"/>
  <cols>
    <col min="1" max="1" width="13.5546875" style="108" customWidth="1"/>
    <col min="2" max="2" width="28.44140625" style="68" customWidth="1"/>
    <col min="3" max="3" width="172.44140625" style="68" bestFit="1" customWidth="1"/>
    <col min="4" max="4" width="12.6640625" style="68" bestFit="1" customWidth="1"/>
    <col min="5" max="6" width="12.109375" style="68" bestFit="1" customWidth="1"/>
    <col min="7" max="7" width="12.6640625" style="68" bestFit="1" customWidth="1"/>
    <col min="8" max="9" width="17" style="68" bestFit="1" customWidth="1"/>
    <col min="10" max="10" width="17.44140625" style="68" bestFit="1" customWidth="1"/>
    <col min="11" max="11" width="24.109375" style="68" bestFit="1" customWidth="1"/>
    <col min="12" max="16384" width="11.5546875" style="68"/>
  </cols>
  <sheetData>
    <row r="1" spans="1:11" ht="123.75" customHeight="1" thickBot="1">
      <c r="A1" s="65" t="s">
        <v>359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s="72" customFormat="1" ht="26.4">
      <c r="A2" s="69" t="s">
        <v>360</v>
      </c>
      <c r="B2" s="70" t="s">
        <v>361</v>
      </c>
      <c r="C2" s="70" t="s">
        <v>362</v>
      </c>
      <c r="D2" s="70" t="s">
        <v>363</v>
      </c>
      <c r="E2" s="70" t="s">
        <v>364</v>
      </c>
      <c r="F2" s="70" t="s">
        <v>365</v>
      </c>
      <c r="G2" s="70" t="s">
        <v>366</v>
      </c>
      <c r="H2" s="70" t="s">
        <v>367</v>
      </c>
      <c r="I2" s="70" t="s">
        <v>368</v>
      </c>
      <c r="J2" s="70" t="s">
        <v>369</v>
      </c>
      <c r="K2" s="71" t="s">
        <v>370</v>
      </c>
    </row>
    <row r="3" spans="1:11">
      <c r="A3" s="73">
        <v>2025</v>
      </c>
      <c r="B3" s="74" t="s">
        <v>317</v>
      </c>
      <c r="C3" s="75" t="s">
        <v>371</v>
      </c>
      <c r="D3" s="76">
        <v>4047495630</v>
      </c>
      <c r="E3" s="76">
        <v>-28251218</v>
      </c>
      <c r="F3" s="76">
        <v>-28251218</v>
      </c>
      <c r="G3" s="76">
        <v>4019244412</v>
      </c>
      <c r="H3" s="76">
        <v>966169027</v>
      </c>
      <c r="I3" s="76">
        <v>977387637</v>
      </c>
      <c r="J3" s="77">
        <v>24.32</v>
      </c>
      <c r="K3" s="78">
        <v>3041856775</v>
      </c>
    </row>
    <row r="4" spans="1:11">
      <c r="A4" s="79">
        <v>2025</v>
      </c>
      <c r="B4" s="80" t="s">
        <v>23</v>
      </c>
      <c r="C4" s="80" t="s">
        <v>24</v>
      </c>
      <c r="D4" s="81">
        <v>4047495630</v>
      </c>
      <c r="E4" s="81">
        <v>-28251218</v>
      </c>
      <c r="F4" s="81">
        <v>-28251218</v>
      </c>
      <c r="G4" s="81">
        <v>4019244412</v>
      </c>
      <c r="H4" s="81">
        <v>966169027</v>
      </c>
      <c r="I4" s="81">
        <v>977387637</v>
      </c>
      <c r="J4" s="82">
        <v>24.32</v>
      </c>
      <c r="K4" s="83">
        <v>3041856775</v>
      </c>
    </row>
    <row r="5" spans="1:11">
      <c r="A5" s="79">
        <v>2025</v>
      </c>
      <c r="B5" s="80" t="s">
        <v>25</v>
      </c>
      <c r="C5" s="80" t="s">
        <v>26</v>
      </c>
      <c r="D5" s="81">
        <v>632122312</v>
      </c>
      <c r="E5" s="81">
        <v>0</v>
      </c>
      <c r="F5" s="81">
        <v>0</v>
      </c>
      <c r="G5" s="81">
        <v>632122312</v>
      </c>
      <c r="H5" s="81">
        <v>0</v>
      </c>
      <c r="I5" s="81">
        <v>10714710</v>
      </c>
      <c r="J5" s="82">
        <v>1.7</v>
      </c>
      <c r="K5" s="83">
        <v>621407602</v>
      </c>
    </row>
    <row r="6" spans="1:11">
      <c r="A6" s="79">
        <v>2025</v>
      </c>
      <c r="B6" s="80" t="s">
        <v>102</v>
      </c>
      <c r="C6" s="80" t="s">
        <v>103</v>
      </c>
      <c r="D6" s="81">
        <v>632122312</v>
      </c>
      <c r="E6" s="81">
        <v>0</v>
      </c>
      <c r="F6" s="81">
        <v>0</v>
      </c>
      <c r="G6" s="81">
        <v>632122312</v>
      </c>
      <c r="H6" s="81">
        <v>0</v>
      </c>
      <c r="I6" s="81">
        <v>10714710</v>
      </c>
      <c r="J6" s="82">
        <v>1.7</v>
      </c>
      <c r="K6" s="83">
        <v>621407602</v>
      </c>
    </row>
    <row r="7" spans="1:11">
      <c r="A7" s="79">
        <v>2025</v>
      </c>
      <c r="B7" s="80" t="s">
        <v>104</v>
      </c>
      <c r="C7" s="80" t="s">
        <v>105</v>
      </c>
      <c r="D7" s="81">
        <v>632122312</v>
      </c>
      <c r="E7" s="81">
        <v>0</v>
      </c>
      <c r="F7" s="81">
        <v>0</v>
      </c>
      <c r="G7" s="81">
        <v>632122312</v>
      </c>
      <c r="H7" s="81">
        <v>0</v>
      </c>
      <c r="I7" s="81">
        <v>10714710</v>
      </c>
      <c r="J7" s="82">
        <v>1.7</v>
      </c>
      <c r="K7" s="83">
        <v>621407602</v>
      </c>
    </row>
    <row r="8" spans="1:11">
      <c r="A8" s="79">
        <v>2025</v>
      </c>
      <c r="B8" s="80" t="s">
        <v>106</v>
      </c>
      <c r="C8" s="80" t="s">
        <v>107</v>
      </c>
      <c r="D8" s="81">
        <v>1994120</v>
      </c>
      <c r="E8" s="81">
        <v>0</v>
      </c>
      <c r="F8" s="81">
        <v>0</v>
      </c>
      <c r="G8" s="81">
        <v>1994120</v>
      </c>
      <c r="H8" s="81">
        <v>0</v>
      </c>
      <c r="I8" s="81">
        <v>0</v>
      </c>
      <c r="J8" s="82">
        <v>0</v>
      </c>
      <c r="K8" s="83">
        <v>1994120</v>
      </c>
    </row>
    <row r="9" spans="1:11">
      <c r="A9" s="79">
        <v>2025</v>
      </c>
      <c r="B9" s="80" t="s">
        <v>122</v>
      </c>
      <c r="C9" s="80" t="s">
        <v>123</v>
      </c>
      <c r="D9" s="81">
        <v>1994120</v>
      </c>
      <c r="E9" s="81">
        <v>0</v>
      </c>
      <c r="F9" s="81">
        <v>0</v>
      </c>
      <c r="G9" s="81">
        <v>1994120</v>
      </c>
      <c r="H9" s="81">
        <v>0</v>
      </c>
      <c r="I9" s="81">
        <v>0</v>
      </c>
      <c r="J9" s="82">
        <v>0</v>
      </c>
      <c r="K9" s="83">
        <v>1994120</v>
      </c>
    </row>
    <row r="10" spans="1:11">
      <c r="A10" s="79">
        <v>2025</v>
      </c>
      <c r="B10" s="80" t="s">
        <v>124</v>
      </c>
      <c r="C10" s="80" t="s">
        <v>125</v>
      </c>
      <c r="D10" s="81">
        <v>160</v>
      </c>
      <c r="E10" s="81">
        <v>0</v>
      </c>
      <c r="F10" s="81">
        <v>0</v>
      </c>
      <c r="G10" s="81">
        <v>160</v>
      </c>
      <c r="H10" s="81">
        <v>0</v>
      </c>
      <c r="I10" s="81">
        <v>0</v>
      </c>
      <c r="J10" s="82">
        <v>0</v>
      </c>
      <c r="K10" s="83">
        <v>160</v>
      </c>
    </row>
    <row r="11" spans="1:11">
      <c r="A11" s="79">
        <v>2025</v>
      </c>
      <c r="B11" s="80" t="s">
        <v>128</v>
      </c>
      <c r="C11" s="80" t="s">
        <v>129</v>
      </c>
      <c r="D11" s="81">
        <v>160</v>
      </c>
      <c r="E11" s="81">
        <v>0</v>
      </c>
      <c r="F11" s="81">
        <v>0</v>
      </c>
      <c r="G11" s="81">
        <v>160</v>
      </c>
      <c r="H11" s="81">
        <v>0</v>
      </c>
      <c r="I11" s="81">
        <v>0</v>
      </c>
      <c r="J11" s="82">
        <v>0</v>
      </c>
      <c r="K11" s="83">
        <v>160</v>
      </c>
    </row>
    <row r="12" spans="1:11">
      <c r="A12" s="79">
        <v>2025</v>
      </c>
      <c r="B12" s="80" t="s">
        <v>130</v>
      </c>
      <c r="C12" s="80" t="s">
        <v>131</v>
      </c>
      <c r="D12" s="81">
        <v>1993960</v>
      </c>
      <c r="E12" s="81">
        <v>0</v>
      </c>
      <c r="F12" s="81">
        <v>0</v>
      </c>
      <c r="G12" s="81">
        <v>1993960</v>
      </c>
      <c r="H12" s="81">
        <v>0</v>
      </c>
      <c r="I12" s="81">
        <v>0</v>
      </c>
      <c r="J12" s="82">
        <v>0</v>
      </c>
      <c r="K12" s="83">
        <v>1993960</v>
      </c>
    </row>
    <row r="13" spans="1:11">
      <c r="A13" s="79">
        <v>2025</v>
      </c>
      <c r="B13" s="80" t="s">
        <v>132</v>
      </c>
      <c r="C13" s="80" t="s">
        <v>133</v>
      </c>
      <c r="D13" s="81">
        <v>1993960</v>
      </c>
      <c r="E13" s="81">
        <v>0</v>
      </c>
      <c r="F13" s="81">
        <v>0</v>
      </c>
      <c r="G13" s="81">
        <v>1993960</v>
      </c>
      <c r="H13" s="81">
        <v>0</v>
      </c>
      <c r="I13" s="81">
        <v>0</v>
      </c>
      <c r="J13" s="82">
        <v>0</v>
      </c>
      <c r="K13" s="83">
        <v>1993960</v>
      </c>
    </row>
    <row r="14" spans="1:11">
      <c r="A14" s="79">
        <v>2025</v>
      </c>
      <c r="B14" s="80" t="s">
        <v>168</v>
      </c>
      <c r="C14" s="80" t="s">
        <v>169</v>
      </c>
      <c r="D14" s="81">
        <v>630128192</v>
      </c>
      <c r="E14" s="81">
        <v>0</v>
      </c>
      <c r="F14" s="81">
        <v>0</v>
      </c>
      <c r="G14" s="81">
        <v>630128192</v>
      </c>
      <c r="H14" s="81">
        <v>0</v>
      </c>
      <c r="I14" s="81">
        <v>10714710</v>
      </c>
      <c r="J14" s="82">
        <v>1.7</v>
      </c>
      <c r="K14" s="83">
        <v>619413482</v>
      </c>
    </row>
    <row r="15" spans="1:11">
      <c r="A15" s="79">
        <v>2025</v>
      </c>
      <c r="B15" s="80" t="s">
        <v>178</v>
      </c>
      <c r="C15" s="80" t="s">
        <v>179</v>
      </c>
      <c r="D15" s="81">
        <v>142315525</v>
      </c>
      <c r="E15" s="81">
        <v>0</v>
      </c>
      <c r="F15" s="81">
        <v>0</v>
      </c>
      <c r="G15" s="81">
        <v>142315525</v>
      </c>
      <c r="H15" s="81">
        <v>0</v>
      </c>
      <c r="I15" s="81">
        <v>0</v>
      </c>
      <c r="J15" s="82">
        <v>0</v>
      </c>
      <c r="K15" s="83">
        <v>142315525</v>
      </c>
    </row>
    <row r="16" spans="1:11">
      <c r="A16" s="79">
        <v>2025</v>
      </c>
      <c r="B16" s="80" t="s">
        <v>180</v>
      </c>
      <c r="C16" s="80" t="s">
        <v>181</v>
      </c>
      <c r="D16" s="81">
        <v>142315525</v>
      </c>
      <c r="E16" s="81">
        <v>0</v>
      </c>
      <c r="F16" s="81">
        <v>0</v>
      </c>
      <c r="G16" s="81">
        <v>142315525</v>
      </c>
      <c r="H16" s="81">
        <v>0</v>
      </c>
      <c r="I16" s="81">
        <v>0</v>
      </c>
      <c r="J16" s="82">
        <v>0</v>
      </c>
      <c r="K16" s="83">
        <v>142315525</v>
      </c>
    </row>
    <row r="17" spans="1:11">
      <c r="A17" s="79">
        <v>2025</v>
      </c>
      <c r="B17" s="80" t="s">
        <v>182</v>
      </c>
      <c r="C17" s="80" t="s">
        <v>183</v>
      </c>
      <c r="D17" s="81">
        <v>142315525</v>
      </c>
      <c r="E17" s="81">
        <v>0</v>
      </c>
      <c r="F17" s="81">
        <v>0</v>
      </c>
      <c r="G17" s="81">
        <v>142315525</v>
      </c>
      <c r="H17" s="81">
        <v>0</v>
      </c>
      <c r="I17" s="81">
        <v>0</v>
      </c>
      <c r="J17" s="82">
        <v>0</v>
      </c>
      <c r="K17" s="83">
        <v>142315525</v>
      </c>
    </row>
    <row r="18" spans="1:11">
      <c r="A18" s="79">
        <v>2025</v>
      </c>
      <c r="B18" s="80" t="s">
        <v>184</v>
      </c>
      <c r="C18" s="80" t="s">
        <v>185</v>
      </c>
      <c r="D18" s="81">
        <v>12262000</v>
      </c>
      <c r="E18" s="81">
        <v>0</v>
      </c>
      <c r="F18" s="81">
        <v>0</v>
      </c>
      <c r="G18" s="81">
        <v>12262000</v>
      </c>
      <c r="H18" s="81">
        <v>0</v>
      </c>
      <c r="I18" s="81">
        <v>0</v>
      </c>
      <c r="J18" s="82">
        <v>0</v>
      </c>
      <c r="K18" s="83">
        <v>12262000</v>
      </c>
    </row>
    <row r="19" spans="1:11">
      <c r="A19" s="79">
        <v>2025</v>
      </c>
      <c r="B19" s="80" t="s">
        <v>186</v>
      </c>
      <c r="C19" s="80" t="s">
        <v>187</v>
      </c>
      <c r="D19" s="81">
        <v>12262000</v>
      </c>
      <c r="E19" s="81">
        <v>0</v>
      </c>
      <c r="F19" s="81">
        <v>0</v>
      </c>
      <c r="G19" s="81">
        <v>12262000</v>
      </c>
      <c r="H19" s="81">
        <v>0</v>
      </c>
      <c r="I19" s="81">
        <v>0</v>
      </c>
      <c r="J19" s="82">
        <v>0</v>
      </c>
      <c r="K19" s="83">
        <v>12262000</v>
      </c>
    </row>
    <row r="20" spans="1:11">
      <c r="A20" s="79">
        <v>2025</v>
      </c>
      <c r="B20" s="80" t="s">
        <v>188</v>
      </c>
      <c r="C20" s="80" t="s">
        <v>189</v>
      </c>
      <c r="D20" s="81">
        <v>130053525</v>
      </c>
      <c r="E20" s="81">
        <v>0</v>
      </c>
      <c r="F20" s="81">
        <v>0</v>
      </c>
      <c r="G20" s="81">
        <v>130053525</v>
      </c>
      <c r="H20" s="81">
        <v>0</v>
      </c>
      <c r="I20" s="81">
        <v>0</v>
      </c>
      <c r="J20" s="82">
        <v>0</v>
      </c>
      <c r="K20" s="83">
        <v>130053525</v>
      </c>
    </row>
    <row r="21" spans="1:11">
      <c r="A21" s="79">
        <v>2025</v>
      </c>
      <c r="B21" s="80" t="s">
        <v>190</v>
      </c>
      <c r="C21" s="80" t="s">
        <v>191</v>
      </c>
      <c r="D21" s="81">
        <v>36765875</v>
      </c>
      <c r="E21" s="81">
        <v>0</v>
      </c>
      <c r="F21" s="81">
        <v>0</v>
      </c>
      <c r="G21" s="81">
        <v>36765875</v>
      </c>
      <c r="H21" s="81">
        <v>0</v>
      </c>
      <c r="I21" s="81">
        <v>0</v>
      </c>
      <c r="J21" s="82">
        <v>0</v>
      </c>
      <c r="K21" s="83">
        <v>36765875</v>
      </c>
    </row>
    <row r="22" spans="1:11">
      <c r="A22" s="79">
        <v>2025</v>
      </c>
      <c r="B22" s="80" t="s">
        <v>192</v>
      </c>
      <c r="C22" s="80" t="s">
        <v>193</v>
      </c>
      <c r="D22" s="81">
        <v>174930</v>
      </c>
      <c r="E22" s="81">
        <v>0</v>
      </c>
      <c r="F22" s="81">
        <v>0</v>
      </c>
      <c r="G22" s="81">
        <v>174930</v>
      </c>
      <c r="H22" s="81">
        <v>0</v>
      </c>
      <c r="I22" s="81">
        <v>0</v>
      </c>
      <c r="J22" s="82">
        <v>0</v>
      </c>
      <c r="K22" s="83">
        <v>174930</v>
      </c>
    </row>
    <row r="23" spans="1:11">
      <c r="A23" s="79">
        <v>2025</v>
      </c>
      <c r="B23" s="80" t="s">
        <v>194</v>
      </c>
      <c r="C23" s="80" t="s">
        <v>195</v>
      </c>
      <c r="D23" s="81">
        <v>370908</v>
      </c>
      <c r="E23" s="81">
        <v>0</v>
      </c>
      <c r="F23" s="81">
        <v>0</v>
      </c>
      <c r="G23" s="81">
        <v>370908</v>
      </c>
      <c r="H23" s="81">
        <v>0</v>
      </c>
      <c r="I23" s="81">
        <v>0</v>
      </c>
      <c r="J23" s="82">
        <v>0</v>
      </c>
      <c r="K23" s="83">
        <v>370908</v>
      </c>
    </row>
    <row r="24" spans="1:11">
      <c r="A24" s="79">
        <v>2025</v>
      </c>
      <c r="B24" s="80" t="s">
        <v>196</v>
      </c>
      <c r="C24" s="80" t="s">
        <v>197</v>
      </c>
      <c r="D24" s="81">
        <v>57610632</v>
      </c>
      <c r="E24" s="81">
        <v>0</v>
      </c>
      <c r="F24" s="81">
        <v>0</v>
      </c>
      <c r="G24" s="81">
        <v>57610632</v>
      </c>
      <c r="H24" s="81">
        <v>0</v>
      </c>
      <c r="I24" s="81">
        <v>0</v>
      </c>
      <c r="J24" s="82">
        <v>0</v>
      </c>
      <c r="K24" s="83">
        <v>57610632</v>
      </c>
    </row>
    <row r="25" spans="1:11">
      <c r="A25" s="79">
        <v>2025</v>
      </c>
      <c r="B25" s="80" t="s">
        <v>200</v>
      </c>
      <c r="C25" s="80" t="s">
        <v>201</v>
      </c>
      <c r="D25" s="81">
        <v>35131180</v>
      </c>
      <c r="E25" s="81">
        <v>0</v>
      </c>
      <c r="F25" s="81">
        <v>0</v>
      </c>
      <c r="G25" s="81">
        <v>35131180</v>
      </c>
      <c r="H25" s="81">
        <v>0</v>
      </c>
      <c r="I25" s="81">
        <v>0</v>
      </c>
      <c r="J25" s="82">
        <v>0</v>
      </c>
      <c r="K25" s="83">
        <v>35131180</v>
      </c>
    </row>
    <row r="26" spans="1:11">
      <c r="A26" s="79">
        <v>2025</v>
      </c>
      <c r="B26" s="80" t="s">
        <v>202</v>
      </c>
      <c r="C26" s="80" t="s">
        <v>203</v>
      </c>
      <c r="D26" s="81">
        <v>454383360</v>
      </c>
      <c r="E26" s="81">
        <v>0</v>
      </c>
      <c r="F26" s="81">
        <v>0</v>
      </c>
      <c r="G26" s="81">
        <v>454383360</v>
      </c>
      <c r="H26" s="81">
        <v>0</v>
      </c>
      <c r="I26" s="81">
        <v>0</v>
      </c>
      <c r="J26" s="82">
        <v>0</v>
      </c>
      <c r="K26" s="83">
        <v>454383360</v>
      </c>
    </row>
    <row r="27" spans="1:11">
      <c r="A27" s="79">
        <v>2025</v>
      </c>
      <c r="B27" s="80" t="s">
        <v>214</v>
      </c>
      <c r="C27" s="80" t="s">
        <v>215</v>
      </c>
      <c r="D27" s="81">
        <v>454383360</v>
      </c>
      <c r="E27" s="81">
        <v>0</v>
      </c>
      <c r="F27" s="81">
        <v>0</v>
      </c>
      <c r="G27" s="81">
        <v>454383360</v>
      </c>
      <c r="H27" s="81">
        <v>0</v>
      </c>
      <c r="I27" s="81">
        <v>0</v>
      </c>
      <c r="J27" s="82">
        <v>0</v>
      </c>
      <c r="K27" s="83">
        <v>454383360</v>
      </c>
    </row>
    <row r="28" spans="1:11">
      <c r="A28" s="79">
        <v>2025</v>
      </c>
      <c r="B28" s="80" t="s">
        <v>216</v>
      </c>
      <c r="C28" s="80" t="s">
        <v>217</v>
      </c>
      <c r="D28" s="81">
        <v>376249261</v>
      </c>
      <c r="E28" s="81">
        <v>0</v>
      </c>
      <c r="F28" s="81">
        <v>0</v>
      </c>
      <c r="G28" s="81">
        <v>376249261</v>
      </c>
      <c r="H28" s="81">
        <v>0</v>
      </c>
      <c r="I28" s="81">
        <v>0</v>
      </c>
      <c r="J28" s="82">
        <v>0</v>
      </c>
      <c r="K28" s="83">
        <v>376249261</v>
      </c>
    </row>
    <row r="29" spans="1:11">
      <c r="A29" s="79">
        <v>2025</v>
      </c>
      <c r="B29" s="80" t="s">
        <v>218</v>
      </c>
      <c r="C29" s="80" t="s">
        <v>219</v>
      </c>
      <c r="D29" s="81">
        <v>78134099</v>
      </c>
      <c r="E29" s="81">
        <v>0</v>
      </c>
      <c r="F29" s="81">
        <v>0</v>
      </c>
      <c r="G29" s="81">
        <v>78134099</v>
      </c>
      <c r="H29" s="81">
        <v>0</v>
      </c>
      <c r="I29" s="81">
        <v>0</v>
      </c>
      <c r="J29" s="82">
        <v>0</v>
      </c>
      <c r="K29" s="83">
        <v>78134099</v>
      </c>
    </row>
    <row r="30" spans="1:11">
      <c r="A30" s="79">
        <v>2025</v>
      </c>
      <c r="B30" s="80" t="s">
        <v>234</v>
      </c>
      <c r="C30" s="80" t="s">
        <v>235</v>
      </c>
      <c r="D30" s="81">
        <v>33429307</v>
      </c>
      <c r="E30" s="81">
        <v>0</v>
      </c>
      <c r="F30" s="81">
        <v>0</v>
      </c>
      <c r="G30" s="81">
        <v>33429307</v>
      </c>
      <c r="H30" s="81">
        <v>0</v>
      </c>
      <c r="I30" s="81">
        <v>10714710</v>
      </c>
      <c r="J30" s="82">
        <v>32.049999999999997</v>
      </c>
      <c r="K30" s="83">
        <v>22714597</v>
      </c>
    </row>
    <row r="31" spans="1:11">
      <c r="A31" s="79">
        <v>2025</v>
      </c>
      <c r="B31" s="80" t="s">
        <v>244</v>
      </c>
      <c r="C31" s="80" t="s">
        <v>245</v>
      </c>
      <c r="D31" s="81">
        <v>22714597</v>
      </c>
      <c r="E31" s="81">
        <v>0</v>
      </c>
      <c r="F31" s="81">
        <v>0</v>
      </c>
      <c r="G31" s="81">
        <v>22714597</v>
      </c>
      <c r="H31" s="81">
        <v>0</v>
      </c>
      <c r="I31" s="81">
        <v>0</v>
      </c>
      <c r="J31" s="82">
        <v>0</v>
      </c>
      <c r="K31" s="83">
        <v>22714597</v>
      </c>
    </row>
    <row r="32" spans="1:11">
      <c r="A32" s="79">
        <v>2025</v>
      </c>
      <c r="B32" s="80" t="s">
        <v>246</v>
      </c>
      <c r="C32" s="80" t="s">
        <v>247</v>
      </c>
      <c r="D32" s="81">
        <v>458000</v>
      </c>
      <c r="E32" s="81">
        <v>0</v>
      </c>
      <c r="F32" s="81">
        <v>0</v>
      </c>
      <c r="G32" s="81">
        <v>458000</v>
      </c>
      <c r="H32" s="81">
        <v>0</v>
      </c>
      <c r="I32" s="81">
        <v>0</v>
      </c>
      <c r="J32" s="82">
        <v>0</v>
      </c>
      <c r="K32" s="83">
        <v>458000</v>
      </c>
    </row>
    <row r="33" spans="1:11">
      <c r="A33" s="79">
        <v>2025</v>
      </c>
      <c r="B33" s="80" t="s">
        <v>248</v>
      </c>
      <c r="C33" s="80" t="s">
        <v>249</v>
      </c>
      <c r="D33" s="81">
        <v>22256597</v>
      </c>
      <c r="E33" s="81">
        <v>0</v>
      </c>
      <c r="F33" s="81">
        <v>0</v>
      </c>
      <c r="G33" s="81">
        <v>22256597</v>
      </c>
      <c r="H33" s="81">
        <v>0</v>
      </c>
      <c r="I33" s="81">
        <v>0</v>
      </c>
      <c r="J33" s="82">
        <v>0</v>
      </c>
      <c r="K33" s="83">
        <v>22256597</v>
      </c>
    </row>
    <row r="34" spans="1:11">
      <c r="A34" s="79">
        <v>2025</v>
      </c>
      <c r="B34" s="80" t="s">
        <v>254</v>
      </c>
      <c r="C34" s="80" t="s">
        <v>255</v>
      </c>
      <c r="D34" s="81">
        <v>10714710</v>
      </c>
      <c r="E34" s="81">
        <v>0</v>
      </c>
      <c r="F34" s="81">
        <v>0</v>
      </c>
      <c r="G34" s="81">
        <v>10714710</v>
      </c>
      <c r="H34" s="81">
        <v>0</v>
      </c>
      <c r="I34" s="81">
        <v>10714710</v>
      </c>
      <c r="J34" s="82">
        <v>100</v>
      </c>
      <c r="K34" s="83">
        <v>0</v>
      </c>
    </row>
    <row r="35" spans="1:11">
      <c r="A35" s="79">
        <v>2025</v>
      </c>
      <c r="B35" s="80" t="s">
        <v>256</v>
      </c>
      <c r="C35" s="80" t="s">
        <v>257</v>
      </c>
      <c r="D35" s="81">
        <v>10714710</v>
      </c>
      <c r="E35" s="81">
        <v>0</v>
      </c>
      <c r="F35" s="81">
        <v>0</v>
      </c>
      <c r="G35" s="81">
        <v>10714710</v>
      </c>
      <c r="H35" s="81">
        <v>0</v>
      </c>
      <c r="I35" s="81">
        <v>10714710</v>
      </c>
      <c r="J35" s="82">
        <v>100</v>
      </c>
      <c r="K35" s="83">
        <v>0</v>
      </c>
    </row>
    <row r="36" spans="1:11">
      <c r="A36" s="73">
        <v>2025</v>
      </c>
      <c r="B36" s="75" t="s">
        <v>264</v>
      </c>
      <c r="C36" s="75" t="s">
        <v>265</v>
      </c>
      <c r="D36" s="76">
        <v>3415373318</v>
      </c>
      <c r="E36" s="76">
        <v>-28251218</v>
      </c>
      <c r="F36" s="76">
        <v>-28251218</v>
      </c>
      <c r="G36" s="76">
        <v>3387122100</v>
      </c>
      <c r="H36" s="76">
        <v>966169027</v>
      </c>
      <c r="I36" s="76">
        <v>966672927</v>
      </c>
      <c r="J36" s="77">
        <v>28.54</v>
      </c>
      <c r="K36" s="78">
        <v>2420449173</v>
      </c>
    </row>
    <row r="37" spans="1:11">
      <c r="A37" s="79">
        <v>2025</v>
      </c>
      <c r="B37" s="80" t="s">
        <v>266</v>
      </c>
      <c r="C37" s="80" t="s">
        <v>267</v>
      </c>
      <c r="D37" s="81">
        <v>3415373318</v>
      </c>
      <c r="E37" s="81">
        <v>-28251218</v>
      </c>
      <c r="F37" s="81">
        <v>-28251218</v>
      </c>
      <c r="G37" s="81">
        <v>3387122100</v>
      </c>
      <c r="H37" s="81">
        <v>966169027</v>
      </c>
      <c r="I37" s="81">
        <v>966672927</v>
      </c>
      <c r="J37" s="82">
        <v>28.54</v>
      </c>
      <c r="K37" s="83">
        <v>2420449173</v>
      </c>
    </row>
    <row r="38" spans="1:11">
      <c r="A38" s="79">
        <v>2025</v>
      </c>
      <c r="B38" s="80" t="s">
        <v>372</v>
      </c>
      <c r="C38" s="80" t="s">
        <v>373</v>
      </c>
      <c r="D38" s="81">
        <v>565466495</v>
      </c>
      <c r="E38" s="81">
        <v>-1324288</v>
      </c>
      <c r="F38" s="81">
        <v>-1324288</v>
      </c>
      <c r="G38" s="81">
        <v>564142207</v>
      </c>
      <c r="H38" s="81">
        <v>12446061</v>
      </c>
      <c r="I38" s="81">
        <v>12446061</v>
      </c>
      <c r="J38" s="82">
        <v>2.21</v>
      </c>
      <c r="K38" s="83">
        <v>551696146</v>
      </c>
    </row>
    <row r="39" spans="1:11">
      <c r="A39" s="79">
        <v>2025</v>
      </c>
      <c r="B39" s="80" t="s">
        <v>374</v>
      </c>
      <c r="C39" s="80" t="s">
        <v>375</v>
      </c>
      <c r="D39" s="81">
        <v>25933297</v>
      </c>
      <c r="E39" s="81">
        <v>0</v>
      </c>
      <c r="F39" s="81">
        <v>0</v>
      </c>
      <c r="G39" s="81">
        <v>25933297</v>
      </c>
      <c r="H39" s="81">
        <v>0</v>
      </c>
      <c r="I39" s="81">
        <v>0</v>
      </c>
      <c r="J39" s="82">
        <v>0</v>
      </c>
      <c r="K39" s="83">
        <v>25933297</v>
      </c>
    </row>
    <row r="40" spans="1:11">
      <c r="A40" s="79">
        <v>2025</v>
      </c>
      <c r="B40" s="80" t="s">
        <v>376</v>
      </c>
      <c r="C40" s="80" t="s">
        <v>377</v>
      </c>
      <c r="D40" s="81">
        <v>4752104</v>
      </c>
      <c r="E40" s="81">
        <v>0</v>
      </c>
      <c r="F40" s="81">
        <v>0</v>
      </c>
      <c r="G40" s="81">
        <v>4752104</v>
      </c>
      <c r="H40" s="81">
        <v>0</v>
      </c>
      <c r="I40" s="81">
        <v>0</v>
      </c>
      <c r="J40" s="82">
        <v>0</v>
      </c>
      <c r="K40" s="83">
        <v>4752104</v>
      </c>
    </row>
    <row r="41" spans="1:11">
      <c r="A41" s="79">
        <v>2025</v>
      </c>
      <c r="B41" s="80" t="s">
        <v>378</v>
      </c>
      <c r="C41" s="80" t="s">
        <v>379</v>
      </c>
      <c r="D41" s="81">
        <v>4752104</v>
      </c>
      <c r="E41" s="81">
        <v>0</v>
      </c>
      <c r="F41" s="81">
        <v>0</v>
      </c>
      <c r="G41" s="81">
        <v>4752104</v>
      </c>
      <c r="H41" s="81">
        <v>0</v>
      </c>
      <c r="I41" s="81">
        <v>0</v>
      </c>
      <c r="J41" s="82">
        <v>0</v>
      </c>
      <c r="K41" s="83">
        <v>4752104</v>
      </c>
    </row>
    <row r="42" spans="1:11">
      <c r="A42" s="79">
        <v>2025</v>
      </c>
      <c r="B42" s="80" t="s">
        <v>380</v>
      </c>
      <c r="C42" s="80" t="s">
        <v>381</v>
      </c>
      <c r="D42" s="81">
        <v>4750000</v>
      </c>
      <c r="E42" s="81">
        <v>0</v>
      </c>
      <c r="F42" s="81">
        <v>0</v>
      </c>
      <c r="G42" s="81">
        <v>4750000</v>
      </c>
      <c r="H42" s="81">
        <v>0</v>
      </c>
      <c r="I42" s="81">
        <v>0</v>
      </c>
      <c r="J42" s="82">
        <v>0</v>
      </c>
      <c r="K42" s="83">
        <v>4750000</v>
      </c>
    </row>
    <row r="43" spans="1:11">
      <c r="A43" s="79">
        <v>2025</v>
      </c>
      <c r="B43" s="80" t="s">
        <v>382</v>
      </c>
      <c r="C43" s="80" t="s">
        <v>383</v>
      </c>
      <c r="D43" s="81">
        <v>2104</v>
      </c>
      <c r="E43" s="81">
        <v>0</v>
      </c>
      <c r="F43" s="81">
        <v>0</v>
      </c>
      <c r="G43" s="81">
        <v>2104</v>
      </c>
      <c r="H43" s="81">
        <v>0</v>
      </c>
      <c r="I43" s="81">
        <v>0</v>
      </c>
      <c r="J43" s="82">
        <v>0</v>
      </c>
      <c r="K43" s="83">
        <v>2104</v>
      </c>
    </row>
    <row r="44" spans="1:11">
      <c r="A44" s="79">
        <v>2025</v>
      </c>
      <c r="B44" s="80" t="s">
        <v>384</v>
      </c>
      <c r="C44" s="80" t="s">
        <v>385</v>
      </c>
      <c r="D44" s="81">
        <v>21181193</v>
      </c>
      <c r="E44" s="81">
        <v>0</v>
      </c>
      <c r="F44" s="81">
        <v>0</v>
      </c>
      <c r="G44" s="81">
        <v>21181193</v>
      </c>
      <c r="H44" s="81">
        <v>0</v>
      </c>
      <c r="I44" s="81">
        <v>0</v>
      </c>
      <c r="J44" s="82">
        <v>0</v>
      </c>
      <c r="K44" s="83">
        <v>21181193</v>
      </c>
    </row>
    <row r="45" spans="1:11">
      <c r="A45" s="79">
        <v>2025</v>
      </c>
      <c r="B45" s="80" t="s">
        <v>386</v>
      </c>
      <c r="C45" s="80" t="s">
        <v>387</v>
      </c>
      <c r="D45" s="81">
        <v>21181193</v>
      </c>
      <c r="E45" s="81">
        <v>0</v>
      </c>
      <c r="F45" s="81">
        <v>0</v>
      </c>
      <c r="G45" s="81">
        <v>21181193</v>
      </c>
      <c r="H45" s="81">
        <v>0</v>
      </c>
      <c r="I45" s="81">
        <v>0</v>
      </c>
      <c r="J45" s="82">
        <v>0</v>
      </c>
      <c r="K45" s="83">
        <v>21181193</v>
      </c>
    </row>
    <row r="46" spans="1:11">
      <c r="A46" s="79">
        <v>2025</v>
      </c>
      <c r="B46" s="80" t="s">
        <v>382</v>
      </c>
      <c r="C46" s="80" t="s">
        <v>383</v>
      </c>
      <c r="D46" s="81">
        <v>21181193</v>
      </c>
      <c r="E46" s="81">
        <v>0</v>
      </c>
      <c r="F46" s="81">
        <v>0</v>
      </c>
      <c r="G46" s="81">
        <v>21181193</v>
      </c>
      <c r="H46" s="81">
        <v>0</v>
      </c>
      <c r="I46" s="81">
        <v>0</v>
      </c>
      <c r="J46" s="82">
        <v>0</v>
      </c>
      <c r="K46" s="83">
        <v>21181193</v>
      </c>
    </row>
    <row r="47" spans="1:11">
      <c r="A47" s="79">
        <v>2025</v>
      </c>
      <c r="B47" s="80" t="s">
        <v>388</v>
      </c>
      <c r="C47" s="80" t="s">
        <v>389</v>
      </c>
      <c r="D47" s="81">
        <v>177325579</v>
      </c>
      <c r="E47" s="81">
        <v>-1324288</v>
      </c>
      <c r="F47" s="81">
        <v>-1324288</v>
      </c>
      <c r="G47" s="81">
        <v>176001291</v>
      </c>
      <c r="H47" s="81">
        <v>5319140</v>
      </c>
      <c r="I47" s="81">
        <v>5319140</v>
      </c>
      <c r="J47" s="82">
        <v>3.02</v>
      </c>
      <c r="K47" s="83">
        <v>170682151</v>
      </c>
    </row>
    <row r="48" spans="1:11">
      <c r="A48" s="79">
        <v>2025</v>
      </c>
      <c r="B48" s="80" t="s">
        <v>390</v>
      </c>
      <c r="C48" s="80" t="s">
        <v>391</v>
      </c>
      <c r="D48" s="81">
        <v>5197983</v>
      </c>
      <c r="E48" s="81">
        <v>-209440</v>
      </c>
      <c r="F48" s="81">
        <v>-209440</v>
      </c>
      <c r="G48" s="81">
        <v>4988543</v>
      </c>
      <c r="H48" s="81">
        <v>0</v>
      </c>
      <c r="I48" s="81">
        <v>0</v>
      </c>
      <c r="J48" s="82">
        <v>0</v>
      </c>
      <c r="K48" s="83">
        <v>4988543</v>
      </c>
    </row>
    <row r="49" spans="1:11">
      <c r="A49" s="79">
        <v>2025</v>
      </c>
      <c r="B49" s="80" t="s">
        <v>392</v>
      </c>
      <c r="C49" s="80" t="s">
        <v>393</v>
      </c>
      <c r="D49" s="81">
        <v>5197983</v>
      </c>
      <c r="E49" s="81">
        <v>-209440</v>
      </c>
      <c r="F49" s="81">
        <v>-209440</v>
      </c>
      <c r="G49" s="81">
        <v>4988543</v>
      </c>
      <c r="H49" s="81">
        <v>0</v>
      </c>
      <c r="I49" s="81">
        <v>0</v>
      </c>
      <c r="J49" s="82">
        <v>0</v>
      </c>
      <c r="K49" s="83">
        <v>4988543</v>
      </c>
    </row>
    <row r="50" spans="1:11">
      <c r="A50" s="79">
        <v>2025</v>
      </c>
      <c r="B50" s="80" t="s">
        <v>394</v>
      </c>
      <c r="C50" s="80" t="s">
        <v>395</v>
      </c>
      <c r="D50" s="81">
        <v>209440</v>
      </c>
      <c r="E50" s="81">
        <v>-209440</v>
      </c>
      <c r="F50" s="81">
        <v>-209440</v>
      </c>
      <c r="G50" s="81">
        <v>0</v>
      </c>
      <c r="H50" s="81">
        <v>0</v>
      </c>
      <c r="I50" s="81">
        <v>0</v>
      </c>
      <c r="J50" s="82">
        <v>0</v>
      </c>
      <c r="K50" s="83">
        <v>0</v>
      </c>
    </row>
    <row r="51" spans="1:11">
      <c r="A51" s="79">
        <v>2025</v>
      </c>
      <c r="B51" s="80" t="s">
        <v>382</v>
      </c>
      <c r="C51" s="80" t="s">
        <v>383</v>
      </c>
      <c r="D51" s="81">
        <v>4988543</v>
      </c>
      <c r="E51" s="81">
        <v>0</v>
      </c>
      <c r="F51" s="81">
        <v>0</v>
      </c>
      <c r="G51" s="81">
        <v>4988543</v>
      </c>
      <c r="H51" s="81">
        <v>0</v>
      </c>
      <c r="I51" s="81">
        <v>0</v>
      </c>
      <c r="J51" s="82">
        <v>0</v>
      </c>
      <c r="K51" s="83">
        <v>4988543</v>
      </c>
    </row>
    <row r="52" spans="1:11">
      <c r="A52" s="79">
        <v>2025</v>
      </c>
      <c r="B52" s="80" t="s">
        <v>396</v>
      </c>
      <c r="C52" s="80" t="s">
        <v>397</v>
      </c>
      <c r="D52" s="81">
        <v>172127596</v>
      </c>
      <c r="E52" s="81">
        <v>-1114848</v>
      </c>
      <c r="F52" s="81">
        <v>-1114848</v>
      </c>
      <c r="G52" s="81">
        <v>171012748</v>
      </c>
      <c r="H52" s="81">
        <v>5319140</v>
      </c>
      <c r="I52" s="81">
        <v>5319140</v>
      </c>
      <c r="J52" s="82">
        <v>3.11</v>
      </c>
      <c r="K52" s="83">
        <v>165693608</v>
      </c>
    </row>
    <row r="53" spans="1:11">
      <c r="A53" s="79">
        <v>2025</v>
      </c>
      <c r="B53" s="80" t="s">
        <v>398</v>
      </c>
      <c r="C53" s="80" t="s">
        <v>399</v>
      </c>
      <c r="D53" s="81">
        <v>172127596</v>
      </c>
      <c r="E53" s="81">
        <v>-1114848</v>
      </c>
      <c r="F53" s="81">
        <v>-1114848</v>
      </c>
      <c r="G53" s="81">
        <v>171012748</v>
      </c>
      <c r="H53" s="81">
        <v>5319140</v>
      </c>
      <c r="I53" s="81">
        <v>5319140</v>
      </c>
      <c r="J53" s="82">
        <v>3.11</v>
      </c>
      <c r="K53" s="83">
        <v>165693608</v>
      </c>
    </row>
    <row r="54" spans="1:11">
      <c r="A54" s="79">
        <v>2025</v>
      </c>
      <c r="B54" s="80" t="s">
        <v>400</v>
      </c>
      <c r="C54" s="80" t="s">
        <v>401</v>
      </c>
      <c r="D54" s="81">
        <v>25292735</v>
      </c>
      <c r="E54" s="81">
        <v>0</v>
      </c>
      <c r="F54" s="81">
        <v>0</v>
      </c>
      <c r="G54" s="81">
        <v>25292735</v>
      </c>
      <c r="H54" s="81">
        <v>5319140</v>
      </c>
      <c r="I54" s="81">
        <v>5319140</v>
      </c>
      <c r="J54" s="82">
        <v>21.03</v>
      </c>
      <c r="K54" s="83">
        <v>19973595</v>
      </c>
    </row>
    <row r="55" spans="1:11">
      <c r="A55" s="79">
        <v>2025</v>
      </c>
      <c r="B55" s="80" t="s">
        <v>382</v>
      </c>
      <c r="C55" s="80" t="s">
        <v>383</v>
      </c>
      <c r="D55" s="81">
        <v>12481828</v>
      </c>
      <c r="E55" s="81">
        <v>0</v>
      </c>
      <c r="F55" s="81">
        <v>0</v>
      </c>
      <c r="G55" s="81">
        <v>12481828</v>
      </c>
      <c r="H55" s="81">
        <v>0</v>
      </c>
      <c r="I55" s="81">
        <v>0</v>
      </c>
      <c r="J55" s="82">
        <v>0</v>
      </c>
      <c r="K55" s="83">
        <v>12481828</v>
      </c>
    </row>
    <row r="56" spans="1:11">
      <c r="A56" s="79">
        <v>2025</v>
      </c>
      <c r="B56" s="80" t="s">
        <v>402</v>
      </c>
      <c r="C56" s="80" t="s">
        <v>403</v>
      </c>
      <c r="D56" s="81">
        <v>111618312</v>
      </c>
      <c r="E56" s="81">
        <v>-1114848</v>
      </c>
      <c r="F56" s="81">
        <v>-1114848</v>
      </c>
      <c r="G56" s="81">
        <v>110503464</v>
      </c>
      <c r="H56" s="81">
        <v>0</v>
      </c>
      <c r="I56" s="81">
        <v>0</v>
      </c>
      <c r="J56" s="82">
        <v>0</v>
      </c>
      <c r="K56" s="83">
        <v>110503464</v>
      </c>
    </row>
    <row r="57" spans="1:11">
      <c r="A57" s="79">
        <v>2025</v>
      </c>
      <c r="B57" s="80" t="s">
        <v>380</v>
      </c>
      <c r="C57" s="80" t="s">
        <v>381</v>
      </c>
      <c r="D57" s="81">
        <v>20368271</v>
      </c>
      <c r="E57" s="81">
        <v>0</v>
      </c>
      <c r="F57" s="81">
        <v>0</v>
      </c>
      <c r="G57" s="81">
        <v>20368271</v>
      </c>
      <c r="H57" s="81">
        <v>0</v>
      </c>
      <c r="I57" s="81">
        <v>0</v>
      </c>
      <c r="J57" s="82">
        <v>0</v>
      </c>
      <c r="K57" s="83">
        <v>20368271</v>
      </c>
    </row>
    <row r="58" spans="1:11">
      <c r="A58" s="79">
        <v>2025</v>
      </c>
      <c r="B58" s="80" t="s">
        <v>404</v>
      </c>
      <c r="C58" s="80" t="s">
        <v>405</v>
      </c>
      <c r="D58" s="81">
        <v>2366450</v>
      </c>
      <c r="E58" s="81">
        <v>0</v>
      </c>
      <c r="F58" s="81">
        <v>0</v>
      </c>
      <c r="G58" s="81">
        <v>2366450</v>
      </c>
      <c r="H58" s="81">
        <v>0</v>
      </c>
      <c r="I58" s="81">
        <v>0</v>
      </c>
      <c r="J58" s="82">
        <v>0</v>
      </c>
      <c r="K58" s="83">
        <v>2366450</v>
      </c>
    </row>
    <row r="59" spans="1:11">
      <c r="A59" s="79">
        <v>2025</v>
      </c>
      <c r="B59" s="80" t="s">
        <v>406</v>
      </c>
      <c r="C59" s="80" t="s">
        <v>407</v>
      </c>
      <c r="D59" s="81">
        <v>362207619</v>
      </c>
      <c r="E59" s="81">
        <v>0</v>
      </c>
      <c r="F59" s="81">
        <v>0</v>
      </c>
      <c r="G59" s="81">
        <v>362207619</v>
      </c>
      <c r="H59" s="81">
        <v>7126921</v>
      </c>
      <c r="I59" s="81">
        <v>7126921</v>
      </c>
      <c r="J59" s="82">
        <v>1.97</v>
      </c>
      <c r="K59" s="83">
        <v>355080698</v>
      </c>
    </row>
    <row r="60" spans="1:11">
      <c r="A60" s="79">
        <v>2025</v>
      </c>
      <c r="B60" s="80" t="s">
        <v>408</v>
      </c>
      <c r="C60" s="80" t="s">
        <v>409</v>
      </c>
      <c r="D60" s="81">
        <v>362207619</v>
      </c>
      <c r="E60" s="81">
        <v>0</v>
      </c>
      <c r="F60" s="81">
        <v>0</v>
      </c>
      <c r="G60" s="81">
        <v>362207619</v>
      </c>
      <c r="H60" s="81">
        <v>7126921</v>
      </c>
      <c r="I60" s="81">
        <v>7126921</v>
      </c>
      <c r="J60" s="82">
        <v>1.97</v>
      </c>
      <c r="K60" s="83">
        <v>355080698</v>
      </c>
    </row>
    <row r="61" spans="1:11">
      <c r="A61" s="79">
        <v>2025</v>
      </c>
      <c r="B61" s="80" t="s">
        <v>410</v>
      </c>
      <c r="C61" s="80" t="s">
        <v>411</v>
      </c>
      <c r="D61" s="81">
        <v>68413628</v>
      </c>
      <c r="E61" s="81">
        <v>0</v>
      </c>
      <c r="F61" s="81">
        <v>0</v>
      </c>
      <c r="G61" s="81">
        <v>68413628</v>
      </c>
      <c r="H61" s="81">
        <v>6595572</v>
      </c>
      <c r="I61" s="81">
        <v>6595572</v>
      </c>
      <c r="J61" s="82">
        <v>9.64</v>
      </c>
      <c r="K61" s="83">
        <v>61818056</v>
      </c>
    </row>
    <row r="62" spans="1:11">
      <c r="A62" s="79">
        <v>2025</v>
      </c>
      <c r="B62" s="80" t="s">
        <v>382</v>
      </c>
      <c r="C62" s="80" t="s">
        <v>383</v>
      </c>
      <c r="D62" s="81">
        <v>68413628</v>
      </c>
      <c r="E62" s="81">
        <v>0</v>
      </c>
      <c r="F62" s="81">
        <v>0</v>
      </c>
      <c r="G62" s="81">
        <v>68413628</v>
      </c>
      <c r="H62" s="81">
        <v>6595572</v>
      </c>
      <c r="I62" s="81">
        <v>6595572</v>
      </c>
      <c r="J62" s="82">
        <v>9.64</v>
      </c>
      <c r="K62" s="83">
        <v>61818056</v>
      </c>
    </row>
    <row r="63" spans="1:11">
      <c r="A63" s="79">
        <v>2025</v>
      </c>
      <c r="B63" s="80" t="s">
        <v>412</v>
      </c>
      <c r="C63" s="80" t="s">
        <v>413</v>
      </c>
      <c r="D63" s="81">
        <v>293793991</v>
      </c>
      <c r="E63" s="81">
        <v>0</v>
      </c>
      <c r="F63" s="81">
        <v>0</v>
      </c>
      <c r="G63" s="81">
        <v>293793991</v>
      </c>
      <c r="H63" s="81">
        <v>531349</v>
      </c>
      <c r="I63" s="81">
        <v>531349</v>
      </c>
      <c r="J63" s="82">
        <v>0.18</v>
      </c>
      <c r="K63" s="83">
        <v>293262642</v>
      </c>
    </row>
    <row r="64" spans="1:11">
      <c r="A64" s="79">
        <v>2025</v>
      </c>
      <c r="B64" s="80" t="s">
        <v>414</v>
      </c>
      <c r="C64" s="80" t="s">
        <v>415</v>
      </c>
      <c r="D64" s="81">
        <v>3306736</v>
      </c>
      <c r="E64" s="81">
        <v>0</v>
      </c>
      <c r="F64" s="81">
        <v>0</v>
      </c>
      <c r="G64" s="81">
        <v>3306736</v>
      </c>
      <c r="H64" s="81">
        <v>0</v>
      </c>
      <c r="I64" s="81">
        <v>0</v>
      </c>
      <c r="J64" s="82">
        <v>0</v>
      </c>
      <c r="K64" s="83">
        <v>3306736</v>
      </c>
    </row>
    <row r="65" spans="1:11">
      <c r="A65" s="79">
        <v>2025</v>
      </c>
      <c r="B65" s="80" t="s">
        <v>416</v>
      </c>
      <c r="C65" s="80" t="s">
        <v>417</v>
      </c>
      <c r="D65" s="81">
        <v>74432745</v>
      </c>
      <c r="E65" s="81">
        <v>0</v>
      </c>
      <c r="F65" s="81">
        <v>0</v>
      </c>
      <c r="G65" s="81">
        <v>74432745</v>
      </c>
      <c r="H65" s="81">
        <v>0</v>
      </c>
      <c r="I65" s="81">
        <v>0</v>
      </c>
      <c r="J65" s="82">
        <v>0</v>
      </c>
      <c r="K65" s="83">
        <v>74432745</v>
      </c>
    </row>
    <row r="66" spans="1:11">
      <c r="A66" s="79">
        <v>2025</v>
      </c>
      <c r="B66" s="80" t="s">
        <v>418</v>
      </c>
      <c r="C66" s="80" t="s">
        <v>419</v>
      </c>
      <c r="D66" s="81">
        <v>749633</v>
      </c>
      <c r="E66" s="81">
        <v>0</v>
      </c>
      <c r="F66" s="81">
        <v>0</v>
      </c>
      <c r="G66" s="81">
        <v>749633</v>
      </c>
      <c r="H66" s="81">
        <v>0</v>
      </c>
      <c r="I66" s="81">
        <v>0</v>
      </c>
      <c r="J66" s="82">
        <v>0</v>
      </c>
      <c r="K66" s="83">
        <v>749633</v>
      </c>
    </row>
    <row r="67" spans="1:11">
      <c r="A67" s="79">
        <v>2025</v>
      </c>
      <c r="B67" s="80" t="s">
        <v>420</v>
      </c>
      <c r="C67" s="80" t="s">
        <v>217</v>
      </c>
      <c r="D67" s="81">
        <v>144230260</v>
      </c>
      <c r="E67" s="81">
        <v>0</v>
      </c>
      <c r="F67" s="81">
        <v>0</v>
      </c>
      <c r="G67" s="81">
        <v>144230260</v>
      </c>
      <c r="H67" s="81">
        <v>0</v>
      </c>
      <c r="I67" s="81">
        <v>0</v>
      </c>
      <c r="J67" s="82">
        <v>0</v>
      </c>
      <c r="K67" s="83">
        <v>144230260</v>
      </c>
    </row>
    <row r="68" spans="1:11">
      <c r="A68" s="79">
        <v>2025</v>
      </c>
      <c r="B68" s="80" t="s">
        <v>380</v>
      </c>
      <c r="C68" s="80" t="s">
        <v>381</v>
      </c>
      <c r="D68" s="81">
        <v>24820000</v>
      </c>
      <c r="E68" s="81">
        <v>0</v>
      </c>
      <c r="F68" s="81">
        <v>0</v>
      </c>
      <c r="G68" s="81">
        <v>24820000</v>
      </c>
      <c r="H68" s="81">
        <v>0</v>
      </c>
      <c r="I68" s="81">
        <v>0</v>
      </c>
      <c r="J68" s="82">
        <v>0</v>
      </c>
      <c r="K68" s="83">
        <v>24820000</v>
      </c>
    </row>
    <row r="69" spans="1:11">
      <c r="A69" s="79">
        <v>2025</v>
      </c>
      <c r="B69" s="80" t="s">
        <v>421</v>
      </c>
      <c r="C69" s="80" t="s">
        <v>195</v>
      </c>
      <c r="D69" s="81">
        <v>910877</v>
      </c>
      <c r="E69" s="81">
        <v>0</v>
      </c>
      <c r="F69" s="81">
        <v>0</v>
      </c>
      <c r="G69" s="81">
        <v>910877</v>
      </c>
      <c r="H69" s="81">
        <v>0</v>
      </c>
      <c r="I69" s="81">
        <v>0</v>
      </c>
      <c r="J69" s="82">
        <v>0</v>
      </c>
      <c r="K69" s="83">
        <v>910877</v>
      </c>
    </row>
    <row r="70" spans="1:11">
      <c r="A70" s="79">
        <v>2025</v>
      </c>
      <c r="B70" s="80" t="s">
        <v>422</v>
      </c>
      <c r="C70" s="80" t="s">
        <v>423</v>
      </c>
      <c r="D70" s="81">
        <v>2802644</v>
      </c>
      <c r="E70" s="81">
        <v>0</v>
      </c>
      <c r="F70" s="81">
        <v>0</v>
      </c>
      <c r="G70" s="81">
        <v>2802644</v>
      </c>
      <c r="H70" s="81">
        <v>0</v>
      </c>
      <c r="I70" s="81">
        <v>0</v>
      </c>
      <c r="J70" s="82">
        <v>0</v>
      </c>
      <c r="K70" s="83">
        <v>2802644</v>
      </c>
    </row>
    <row r="71" spans="1:11">
      <c r="A71" s="79">
        <v>2025</v>
      </c>
      <c r="B71" s="80" t="s">
        <v>424</v>
      </c>
      <c r="C71" s="80" t="s">
        <v>219</v>
      </c>
      <c r="D71" s="81">
        <v>38726945</v>
      </c>
      <c r="E71" s="81">
        <v>0</v>
      </c>
      <c r="F71" s="81">
        <v>0</v>
      </c>
      <c r="G71" s="81">
        <v>38726945</v>
      </c>
      <c r="H71" s="81">
        <v>0</v>
      </c>
      <c r="I71" s="81">
        <v>0</v>
      </c>
      <c r="J71" s="82">
        <v>0</v>
      </c>
      <c r="K71" s="83">
        <v>38726945</v>
      </c>
    </row>
    <row r="72" spans="1:11">
      <c r="A72" s="79">
        <v>2025</v>
      </c>
      <c r="B72" s="80" t="s">
        <v>382</v>
      </c>
      <c r="C72" s="80" t="s">
        <v>383</v>
      </c>
      <c r="D72" s="81">
        <v>3814151</v>
      </c>
      <c r="E72" s="81">
        <v>0</v>
      </c>
      <c r="F72" s="81">
        <v>0</v>
      </c>
      <c r="G72" s="81">
        <v>3814151</v>
      </c>
      <c r="H72" s="81">
        <v>531349</v>
      </c>
      <c r="I72" s="81">
        <v>531349</v>
      </c>
      <c r="J72" s="82">
        <v>13.93</v>
      </c>
      <c r="K72" s="83">
        <v>3282802</v>
      </c>
    </row>
    <row r="73" spans="1:11">
      <c r="A73" s="79">
        <v>2025</v>
      </c>
      <c r="B73" s="80" t="s">
        <v>268</v>
      </c>
      <c r="C73" s="80" t="s">
        <v>269</v>
      </c>
      <c r="D73" s="81">
        <v>2849906823</v>
      </c>
      <c r="E73" s="81">
        <v>-26926930</v>
      </c>
      <c r="F73" s="81">
        <v>-26926930</v>
      </c>
      <c r="G73" s="81">
        <v>2822979893</v>
      </c>
      <c r="H73" s="81">
        <v>953722966</v>
      </c>
      <c r="I73" s="81">
        <v>954226866</v>
      </c>
      <c r="J73" s="82">
        <v>33.799999999999997</v>
      </c>
      <c r="K73" s="83">
        <v>1868753027</v>
      </c>
    </row>
    <row r="74" spans="1:11">
      <c r="A74" s="79">
        <v>2025</v>
      </c>
      <c r="B74" s="80" t="s">
        <v>270</v>
      </c>
      <c r="C74" s="80" t="s">
        <v>271</v>
      </c>
      <c r="D74" s="81">
        <v>78310024</v>
      </c>
      <c r="E74" s="81">
        <v>-2858414</v>
      </c>
      <c r="F74" s="81">
        <v>-2858414</v>
      </c>
      <c r="G74" s="81">
        <v>75451610</v>
      </c>
      <c r="H74" s="81">
        <v>15465067</v>
      </c>
      <c r="I74" s="81">
        <v>15465067</v>
      </c>
      <c r="J74" s="82">
        <v>20.5</v>
      </c>
      <c r="K74" s="83">
        <v>59986543</v>
      </c>
    </row>
    <row r="75" spans="1:11">
      <c r="A75" s="79">
        <v>2025</v>
      </c>
      <c r="B75" s="80" t="s">
        <v>272</v>
      </c>
      <c r="C75" s="80" t="s">
        <v>273</v>
      </c>
      <c r="D75" s="81">
        <v>78310024</v>
      </c>
      <c r="E75" s="81">
        <v>-2858414</v>
      </c>
      <c r="F75" s="81">
        <v>-2858414</v>
      </c>
      <c r="G75" s="81">
        <v>75451610</v>
      </c>
      <c r="H75" s="81">
        <v>15465067</v>
      </c>
      <c r="I75" s="81">
        <v>15465067</v>
      </c>
      <c r="J75" s="82">
        <v>20.5</v>
      </c>
      <c r="K75" s="83">
        <v>59986543</v>
      </c>
    </row>
    <row r="76" spans="1:11">
      <c r="A76" s="79">
        <v>2025</v>
      </c>
      <c r="B76" s="80" t="s">
        <v>274</v>
      </c>
      <c r="C76" s="80" t="s">
        <v>275</v>
      </c>
      <c r="D76" s="81">
        <v>78310024</v>
      </c>
      <c r="E76" s="81">
        <v>-2858414</v>
      </c>
      <c r="F76" s="81">
        <v>-2858414</v>
      </c>
      <c r="G76" s="81">
        <v>75451610</v>
      </c>
      <c r="H76" s="81">
        <v>15465067</v>
      </c>
      <c r="I76" s="81">
        <v>15465067</v>
      </c>
      <c r="J76" s="82">
        <v>20.5</v>
      </c>
      <c r="K76" s="83">
        <v>59986543</v>
      </c>
    </row>
    <row r="77" spans="1:11">
      <c r="A77" s="79">
        <v>2025</v>
      </c>
      <c r="B77" s="80" t="s">
        <v>425</v>
      </c>
      <c r="C77" s="80" t="s">
        <v>426</v>
      </c>
      <c r="D77" s="81">
        <v>18323480</v>
      </c>
      <c r="E77" s="81">
        <v>-2858413</v>
      </c>
      <c r="F77" s="81">
        <v>-2858413</v>
      </c>
      <c r="G77" s="81">
        <v>15465067</v>
      </c>
      <c r="H77" s="81">
        <v>15465067</v>
      </c>
      <c r="I77" s="81">
        <v>15465067</v>
      </c>
      <c r="J77" s="82">
        <v>100</v>
      </c>
      <c r="K77" s="83">
        <v>0</v>
      </c>
    </row>
    <row r="78" spans="1:11">
      <c r="A78" s="79">
        <v>2025</v>
      </c>
      <c r="B78" s="80" t="s">
        <v>427</v>
      </c>
      <c r="C78" s="80" t="s">
        <v>428</v>
      </c>
      <c r="D78" s="81">
        <v>18323480</v>
      </c>
      <c r="E78" s="81">
        <v>-2858413</v>
      </c>
      <c r="F78" s="81">
        <v>-2858413</v>
      </c>
      <c r="G78" s="81">
        <v>15465067</v>
      </c>
      <c r="H78" s="81">
        <v>15465067</v>
      </c>
      <c r="I78" s="81">
        <v>15465067</v>
      </c>
      <c r="J78" s="82">
        <v>100</v>
      </c>
      <c r="K78" s="83">
        <v>0</v>
      </c>
    </row>
    <row r="79" spans="1:11">
      <c r="A79" s="79">
        <v>2025</v>
      </c>
      <c r="B79" s="80" t="s">
        <v>402</v>
      </c>
      <c r="C79" s="80" t="s">
        <v>403</v>
      </c>
      <c r="D79" s="81">
        <v>18323480</v>
      </c>
      <c r="E79" s="81">
        <v>-2858413</v>
      </c>
      <c r="F79" s="81">
        <v>-2858413</v>
      </c>
      <c r="G79" s="81">
        <v>15465067</v>
      </c>
      <c r="H79" s="81">
        <v>15465067</v>
      </c>
      <c r="I79" s="81">
        <v>15465067</v>
      </c>
      <c r="J79" s="82">
        <v>100</v>
      </c>
      <c r="K79" s="83">
        <v>0</v>
      </c>
    </row>
    <row r="80" spans="1:11">
      <c r="A80" s="79">
        <v>2025</v>
      </c>
      <c r="B80" s="80" t="s">
        <v>429</v>
      </c>
      <c r="C80" s="80" t="s">
        <v>430</v>
      </c>
      <c r="D80" s="81">
        <v>59986544</v>
      </c>
      <c r="E80" s="81">
        <v>-1</v>
      </c>
      <c r="F80" s="81">
        <v>-1</v>
      </c>
      <c r="G80" s="81">
        <v>59986543</v>
      </c>
      <c r="H80" s="81">
        <v>0</v>
      </c>
      <c r="I80" s="81">
        <v>0</v>
      </c>
      <c r="J80" s="82">
        <v>0</v>
      </c>
      <c r="K80" s="83">
        <v>59986543</v>
      </c>
    </row>
    <row r="81" spans="1:11">
      <c r="A81" s="79">
        <v>2025</v>
      </c>
      <c r="B81" s="80" t="s">
        <v>431</v>
      </c>
      <c r="C81" s="80" t="s">
        <v>432</v>
      </c>
      <c r="D81" s="81">
        <v>59986544</v>
      </c>
      <c r="E81" s="81">
        <v>-1</v>
      </c>
      <c r="F81" s="81">
        <v>-1</v>
      </c>
      <c r="G81" s="81">
        <v>59986543</v>
      </c>
      <c r="H81" s="81">
        <v>0</v>
      </c>
      <c r="I81" s="81">
        <v>0</v>
      </c>
      <c r="J81" s="82">
        <v>0</v>
      </c>
      <c r="K81" s="83">
        <v>59986543</v>
      </c>
    </row>
    <row r="82" spans="1:11">
      <c r="A82" s="79">
        <v>2025</v>
      </c>
      <c r="B82" s="80" t="s">
        <v>402</v>
      </c>
      <c r="C82" s="80" t="s">
        <v>403</v>
      </c>
      <c r="D82" s="81">
        <v>10951</v>
      </c>
      <c r="E82" s="81">
        <v>-1</v>
      </c>
      <c r="F82" s="81">
        <v>-1</v>
      </c>
      <c r="G82" s="81">
        <v>10950</v>
      </c>
      <c r="H82" s="81">
        <v>0</v>
      </c>
      <c r="I82" s="81">
        <v>0</v>
      </c>
      <c r="J82" s="82">
        <v>0</v>
      </c>
      <c r="K82" s="83">
        <v>10950</v>
      </c>
    </row>
    <row r="83" spans="1:11">
      <c r="A83" s="79">
        <v>2025</v>
      </c>
      <c r="B83" s="80" t="s">
        <v>433</v>
      </c>
      <c r="C83" s="80" t="s">
        <v>163</v>
      </c>
      <c r="D83" s="81">
        <v>54975593</v>
      </c>
      <c r="E83" s="81">
        <v>0</v>
      </c>
      <c r="F83" s="81">
        <v>0</v>
      </c>
      <c r="G83" s="81">
        <v>54975593</v>
      </c>
      <c r="H83" s="81">
        <v>0</v>
      </c>
      <c r="I83" s="81">
        <v>0</v>
      </c>
      <c r="J83" s="82">
        <v>0</v>
      </c>
      <c r="K83" s="83">
        <v>54975593</v>
      </c>
    </row>
    <row r="84" spans="1:11">
      <c r="A84" s="79">
        <v>2025</v>
      </c>
      <c r="B84" s="80" t="s">
        <v>434</v>
      </c>
      <c r="C84" s="80" t="s">
        <v>435</v>
      </c>
      <c r="D84" s="81">
        <v>5000000</v>
      </c>
      <c r="E84" s="81">
        <v>0</v>
      </c>
      <c r="F84" s="81">
        <v>0</v>
      </c>
      <c r="G84" s="81">
        <v>5000000</v>
      </c>
      <c r="H84" s="81">
        <v>0</v>
      </c>
      <c r="I84" s="81">
        <v>0</v>
      </c>
      <c r="J84" s="82">
        <v>0</v>
      </c>
      <c r="K84" s="83">
        <v>5000000</v>
      </c>
    </row>
    <row r="85" spans="1:11">
      <c r="A85" s="79">
        <v>2025</v>
      </c>
      <c r="B85" s="80" t="s">
        <v>276</v>
      </c>
      <c r="C85" s="80" t="s">
        <v>277</v>
      </c>
      <c r="D85" s="81">
        <v>1852871262</v>
      </c>
      <c r="E85" s="81">
        <v>-24068516</v>
      </c>
      <c r="F85" s="81">
        <v>-24068516</v>
      </c>
      <c r="G85" s="81">
        <v>1828802746</v>
      </c>
      <c r="H85" s="81">
        <v>596123720</v>
      </c>
      <c r="I85" s="81">
        <v>596627620</v>
      </c>
      <c r="J85" s="82">
        <v>32.619999999999997</v>
      </c>
      <c r="K85" s="83">
        <v>1232175126</v>
      </c>
    </row>
    <row r="86" spans="1:11">
      <c r="A86" s="79">
        <v>2025</v>
      </c>
      <c r="B86" s="80" t="s">
        <v>278</v>
      </c>
      <c r="C86" s="80" t="s">
        <v>279</v>
      </c>
      <c r="D86" s="81">
        <v>1605185863</v>
      </c>
      <c r="E86" s="81">
        <v>-24068516</v>
      </c>
      <c r="F86" s="81">
        <v>-24068516</v>
      </c>
      <c r="G86" s="81">
        <v>1581117347</v>
      </c>
      <c r="H86" s="81">
        <v>515416396</v>
      </c>
      <c r="I86" s="81">
        <v>515416396</v>
      </c>
      <c r="J86" s="82">
        <v>32.6</v>
      </c>
      <c r="K86" s="83">
        <v>1065700951</v>
      </c>
    </row>
    <row r="87" spans="1:11">
      <c r="A87" s="79">
        <v>2025</v>
      </c>
      <c r="B87" s="80" t="s">
        <v>280</v>
      </c>
      <c r="C87" s="80" t="s">
        <v>281</v>
      </c>
      <c r="D87" s="81">
        <v>1451809801</v>
      </c>
      <c r="E87" s="81">
        <v>-24068516</v>
      </c>
      <c r="F87" s="81">
        <v>-24068516</v>
      </c>
      <c r="G87" s="81">
        <v>1427741285</v>
      </c>
      <c r="H87" s="81">
        <v>437419396</v>
      </c>
      <c r="I87" s="81">
        <v>437419396</v>
      </c>
      <c r="J87" s="82">
        <v>30.64</v>
      </c>
      <c r="K87" s="83">
        <v>990321889</v>
      </c>
    </row>
    <row r="88" spans="1:11">
      <c r="A88" s="79">
        <v>2025</v>
      </c>
      <c r="B88" s="80" t="s">
        <v>436</v>
      </c>
      <c r="C88" s="80" t="s">
        <v>437</v>
      </c>
      <c r="D88" s="81">
        <v>55075037</v>
      </c>
      <c r="E88" s="81">
        <v>-125672</v>
      </c>
      <c r="F88" s="81">
        <v>-125672</v>
      </c>
      <c r="G88" s="81">
        <v>54949365</v>
      </c>
      <c r="H88" s="81">
        <v>30801369</v>
      </c>
      <c r="I88" s="81">
        <v>30801369</v>
      </c>
      <c r="J88" s="82">
        <v>56.05</v>
      </c>
      <c r="K88" s="83">
        <v>24147996</v>
      </c>
    </row>
    <row r="89" spans="1:11">
      <c r="A89" s="79">
        <v>2025</v>
      </c>
      <c r="B89" s="80" t="s">
        <v>438</v>
      </c>
      <c r="C89" s="80" t="s">
        <v>439</v>
      </c>
      <c r="D89" s="81">
        <v>55075037</v>
      </c>
      <c r="E89" s="81">
        <v>-125672</v>
      </c>
      <c r="F89" s="81">
        <v>-125672</v>
      </c>
      <c r="G89" s="81">
        <v>54949365</v>
      </c>
      <c r="H89" s="81">
        <v>30801369</v>
      </c>
      <c r="I89" s="81">
        <v>30801369</v>
      </c>
      <c r="J89" s="82">
        <v>56.05</v>
      </c>
      <c r="K89" s="83">
        <v>24147996</v>
      </c>
    </row>
    <row r="90" spans="1:11">
      <c r="A90" s="79">
        <v>2025</v>
      </c>
      <c r="B90" s="80" t="s">
        <v>402</v>
      </c>
      <c r="C90" s="80" t="s">
        <v>403</v>
      </c>
      <c r="D90" s="81">
        <v>44938757</v>
      </c>
      <c r="E90" s="81">
        <v>-125672</v>
      </c>
      <c r="F90" s="81">
        <v>-125672</v>
      </c>
      <c r="G90" s="81">
        <v>44813085</v>
      </c>
      <c r="H90" s="81">
        <v>30801369</v>
      </c>
      <c r="I90" s="81">
        <v>30801369</v>
      </c>
      <c r="J90" s="82">
        <v>68.73</v>
      </c>
      <c r="K90" s="83">
        <v>14011716</v>
      </c>
    </row>
    <row r="91" spans="1:11">
      <c r="A91" s="79">
        <v>2025</v>
      </c>
      <c r="B91" s="80" t="s">
        <v>418</v>
      </c>
      <c r="C91" s="80" t="s">
        <v>419</v>
      </c>
      <c r="D91" s="81">
        <v>10136280</v>
      </c>
      <c r="E91" s="81">
        <v>0</v>
      </c>
      <c r="F91" s="81">
        <v>0</v>
      </c>
      <c r="G91" s="81">
        <v>10136280</v>
      </c>
      <c r="H91" s="81">
        <v>0</v>
      </c>
      <c r="I91" s="81">
        <v>0</v>
      </c>
      <c r="J91" s="82">
        <v>0</v>
      </c>
      <c r="K91" s="83">
        <v>10136280</v>
      </c>
    </row>
    <row r="92" spans="1:11">
      <c r="A92" s="79">
        <v>2025</v>
      </c>
      <c r="B92" s="80" t="s">
        <v>440</v>
      </c>
      <c r="C92" s="80" t="s">
        <v>441</v>
      </c>
      <c r="D92" s="81">
        <v>233399164</v>
      </c>
      <c r="E92" s="81">
        <v>-12345473</v>
      </c>
      <c r="F92" s="81">
        <v>-12345473</v>
      </c>
      <c r="G92" s="81">
        <v>221053691</v>
      </c>
      <c r="H92" s="81">
        <v>148644609</v>
      </c>
      <c r="I92" s="81">
        <v>148644609</v>
      </c>
      <c r="J92" s="82">
        <v>67.239999999999995</v>
      </c>
      <c r="K92" s="83">
        <v>72409082</v>
      </c>
    </row>
    <row r="93" spans="1:11">
      <c r="A93" s="79">
        <v>2025</v>
      </c>
      <c r="B93" s="80" t="s">
        <v>442</v>
      </c>
      <c r="C93" s="80" t="s">
        <v>443</v>
      </c>
      <c r="D93" s="81">
        <v>233399164</v>
      </c>
      <c r="E93" s="81">
        <v>-12345473</v>
      </c>
      <c r="F93" s="81">
        <v>-12345473</v>
      </c>
      <c r="G93" s="81">
        <v>221053691</v>
      </c>
      <c r="H93" s="81">
        <v>148644609</v>
      </c>
      <c r="I93" s="81">
        <v>148644609</v>
      </c>
      <c r="J93" s="82">
        <v>67.239999999999995</v>
      </c>
      <c r="K93" s="83">
        <v>72409082</v>
      </c>
    </row>
    <row r="94" spans="1:11">
      <c r="A94" s="79">
        <v>2025</v>
      </c>
      <c r="B94" s="80" t="s">
        <v>444</v>
      </c>
      <c r="C94" s="80" t="s">
        <v>253</v>
      </c>
      <c r="D94" s="81">
        <v>1245600</v>
      </c>
      <c r="E94" s="81">
        <v>0</v>
      </c>
      <c r="F94" s="81">
        <v>0</v>
      </c>
      <c r="G94" s="81">
        <v>1245600</v>
      </c>
      <c r="H94" s="81">
        <v>0</v>
      </c>
      <c r="I94" s="81">
        <v>0</v>
      </c>
      <c r="J94" s="82">
        <v>0</v>
      </c>
      <c r="K94" s="83">
        <v>1245600</v>
      </c>
    </row>
    <row r="95" spans="1:11">
      <c r="A95" s="79">
        <v>2025</v>
      </c>
      <c r="B95" s="80" t="s">
        <v>402</v>
      </c>
      <c r="C95" s="80" t="s">
        <v>403</v>
      </c>
      <c r="D95" s="81">
        <v>182508044</v>
      </c>
      <c r="E95" s="81">
        <v>-12340593</v>
      </c>
      <c r="F95" s="81">
        <v>-12340593</v>
      </c>
      <c r="G95" s="81">
        <v>170167451</v>
      </c>
      <c r="H95" s="81">
        <v>144318609</v>
      </c>
      <c r="I95" s="81">
        <v>144318609</v>
      </c>
      <c r="J95" s="82">
        <v>84.81</v>
      </c>
      <c r="K95" s="83">
        <v>25848842</v>
      </c>
    </row>
    <row r="96" spans="1:11">
      <c r="A96" s="79">
        <v>2025</v>
      </c>
      <c r="B96" s="80" t="s">
        <v>445</v>
      </c>
      <c r="C96" s="80" t="s">
        <v>446</v>
      </c>
      <c r="D96" s="81">
        <v>15314640</v>
      </c>
      <c r="E96" s="81">
        <v>0</v>
      </c>
      <c r="F96" s="81">
        <v>0</v>
      </c>
      <c r="G96" s="81">
        <v>15314640</v>
      </c>
      <c r="H96" s="81">
        <v>0</v>
      </c>
      <c r="I96" s="81">
        <v>0</v>
      </c>
      <c r="J96" s="82">
        <v>0</v>
      </c>
      <c r="K96" s="83">
        <v>15314640</v>
      </c>
    </row>
    <row r="97" spans="1:11">
      <c r="A97" s="79">
        <v>2025</v>
      </c>
      <c r="B97" s="80" t="s">
        <v>447</v>
      </c>
      <c r="C97" s="80" t="s">
        <v>448</v>
      </c>
      <c r="D97" s="81">
        <v>4880</v>
      </c>
      <c r="E97" s="81">
        <v>-4880</v>
      </c>
      <c r="F97" s="81">
        <v>-4880</v>
      </c>
      <c r="G97" s="81">
        <v>0</v>
      </c>
      <c r="H97" s="81">
        <v>0</v>
      </c>
      <c r="I97" s="81">
        <v>0</v>
      </c>
      <c r="J97" s="82">
        <v>0</v>
      </c>
      <c r="K97" s="83">
        <v>0</v>
      </c>
    </row>
    <row r="98" spans="1:11">
      <c r="A98" s="79">
        <v>2025</v>
      </c>
      <c r="B98" s="80" t="s">
        <v>449</v>
      </c>
      <c r="C98" s="80" t="s">
        <v>450</v>
      </c>
      <c r="D98" s="81">
        <v>4326000</v>
      </c>
      <c r="E98" s="81">
        <v>0</v>
      </c>
      <c r="F98" s="81">
        <v>0</v>
      </c>
      <c r="G98" s="81">
        <v>4326000</v>
      </c>
      <c r="H98" s="81">
        <v>4326000</v>
      </c>
      <c r="I98" s="81">
        <v>4326000</v>
      </c>
      <c r="J98" s="82">
        <v>100</v>
      </c>
      <c r="K98" s="83">
        <v>0</v>
      </c>
    </row>
    <row r="99" spans="1:11">
      <c r="A99" s="79">
        <v>2025</v>
      </c>
      <c r="B99" s="80" t="s">
        <v>451</v>
      </c>
      <c r="C99" s="80" t="s">
        <v>233</v>
      </c>
      <c r="D99" s="81">
        <v>30000000</v>
      </c>
      <c r="E99" s="81">
        <v>0</v>
      </c>
      <c r="F99" s="81">
        <v>0</v>
      </c>
      <c r="G99" s="81">
        <v>30000000</v>
      </c>
      <c r="H99" s="81">
        <v>0</v>
      </c>
      <c r="I99" s="81">
        <v>0</v>
      </c>
      <c r="J99" s="82">
        <v>0</v>
      </c>
      <c r="K99" s="83">
        <v>30000000</v>
      </c>
    </row>
    <row r="100" spans="1:11">
      <c r="A100" s="79">
        <v>2025</v>
      </c>
      <c r="B100" s="80" t="s">
        <v>452</v>
      </c>
      <c r="C100" s="80" t="s">
        <v>453</v>
      </c>
      <c r="D100" s="81">
        <v>1163335600</v>
      </c>
      <c r="E100" s="81">
        <v>-11597371</v>
      </c>
      <c r="F100" s="81">
        <v>-11597371</v>
      </c>
      <c r="G100" s="81">
        <v>1151738229</v>
      </c>
      <c r="H100" s="81">
        <v>257973418</v>
      </c>
      <c r="I100" s="81">
        <v>257973418</v>
      </c>
      <c r="J100" s="82">
        <v>22.4</v>
      </c>
      <c r="K100" s="83">
        <v>893764811</v>
      </c>
    </row>
    <row r="101" spans="1:11">
      <c r="A101" s="79">
        <v>2025</v>
      </c>
      <c r="B101" s="80" t="s">
        <v>454</v>
      </c>
      <c r="C101" s="80" t="s">
        <v>455</v>
      </c>
      <c r="D101" s="81">
        <v>1163335600</v>
      </c>
      <c r="E101" s="81">
        <v>-11597371</v>
      </c>
      <c r="F101" s="81">
        <v>-11597371</v>
      </c>
      <c r="G101" s="81">
        <v>1151738229</v>
      </c>
      <c r="H101" s="81">
        <v>257973418</v>
      </c>
      <c r="I101" s="81">
        <v>257973418</v>
      </c>
      <c r="J101" s="82">
        <v>22.4</v>
      </c>
      <c r="K101" s="83">
        <v>893764811</v>
      </c>
    </row>
    <row r="102" spans="1:11">
      <c r="A102" s="79">
        <v>2025</v>
      </c>
      <c r="B102" s="80" t="s">
        <v>434</v>
      </c>
      <c r="C102" s="80" t="s">
        <v>435</v>
      </c>
      <c r="D102" s="81">
        <v>103221186</v>
      </c>
      <c r="E102" s="81">
        <v>0</v>
      </c>
      <c r="F102" s="81">
        <v>0</v>
      </c>
      <c r="G102" s="81">
        <v>103221186</v>
      </c>
      <c r="H102" s="81">
        <v>0</v>
      </c>
      <c r="I102" s="81">
        <v>0</v>
      </c>
      <c r="J102" s="82">
        <v>0</v>
      </c>
      <c r="K102" s="83">
        <v>103221186</v>
      </c>
    </row>
    <row r="103" spans="1:11">
      <c r="A103" s="79">
        <v>2025</v>
      </c>
      <c r="B103" s="80" t="s">
        <v>382</v>
      </c>
      <c r="C103" s="80" t="s">
        <v>383</v>
      </c>
      <c r="D103" s="81">
        <v>250000000</v>
      </c>
      <c r="E103" s="81">
        <v>0</v>
      </c>
      <c r="F103" s="81">
        <v>0</v>
      </c>
      <c r="G103" s="81">
        <v>250000000</v>
      </c>
      <c r="H103" s="81">
        <v>0</v>
      </c>
      <c r="I103" s="81">
        <v>0</v>
      </c>
      <c r="J103" s="82">
        <v>0</v>
      </c>
      <c r="K103" s="83">
        <v>250000000</v>
      </c>
    </row>
    <row r="104" spans="1:11">
      <c r="A104" s="79">
        <v>2025</v>
      </c>
      <c r="B104" s="80" t="s">
        <v>394</v>
      </c>
      <c r="C104" s="80" t="s">
        <v>395</v>
      </c>
      <c r="D104" s="81">
        <v>18532352</v>
      </c>
      <c r="E104" s="81">
        <v>0</v>
      </c>
      <c r="F104" s="81">
        <v>0</v>
      </c>
      <c r="G104" s="81">
        <v>18532352</v>
      </c>
      <c r="H104" s="81">
        <v>5127234</v>
      </c>
      <c r="I104" s="81">
        <v>5127234</v>
      </c>
      <c r="J104" s="82">
        <v>27.67</v>
      </c>
      <c r="K104" s="83">
        <v>13405118</v>
      </c>
    </row>
    <row r="105" spans="1:11">
      <c r="A105" s="79">
        <v>2025</v>
      </c>
      <c r="B105" s="80" t="s">
        <v>402</v>
      </c>
      <c r="C105" s="80" t="s">
        <v>403</v>
      </c>
      <c r="D105" s="81">
        <v>455247348</v>
      </c>
      <c r="E105" s="81">
        <v>-11597371</v>
      </c>
      <c r="F105" s="81">
        <v>-11597371</v>
      </c>
      <c r="G105" s="81">
        <v>443649977</v>
      </c>
      <c r="H105" s="81">
        <v>248927284</v>
      </c>
      <c r="I105" s="81">
        <v>248927284</v>
      </c>
      <c r="J105" s="82">
        <v>56.11</v>
      </c>
      <c r="K105" s="83">
        <v>194722693</v>
      </c>
    </row>
    <row r="106" spans="1:11">
      <c r="A106" s="79">
        <v>2025</v>
      </c>
      <c r="B106" s="80" t="s">
        <v>433</v>
      </c>
      <c r="C106" s="80" t="s">
        <v>163</v>
      </c>
      <c r="D106" s="81">
        <v>145024407</v>
      </c>
      <c r="E106" s="81">
        <v>0</v>
      </c>
      <c r="F106" s="81">
        <v>0</v>
      </c>
      <c r="G106" s="81">
        <v>145024407</v>
      </c>
      <c r="H106" s="81">
        <v>0</v>
      </c>
      <c r="I106" s="81">
        <v>0</v>
      </c>
      <c r="J106" s="82">
        <v>0</v>
      </c>
      <c r="K106" s="83">
        <v>145024407</v>
      </c>
    </row>
    <row r="107" spans="1:11">
      <c r="A107" s="79">
        <v>2025</v>
      </c>
      <c r="B107" s="80" t="s">
        <v>380</v>
      </c>
      <c r="C107" s="80" t="s">
        <v>381</v>
      </c>
      <c r="D107" s="81">
        <v>84286600</v>
      </c>
      <c r="E107" s="81">
        <v>0</v>
      </c>
      <c r="F107" s="81">
        <v>0</v>
      </c>
      <c r="G107" s="81">
        <v>84286600</v>
      </c>
      <c r="H107" s="81">
        <v>940000</v>
      </c>
      <c r="I107" s="81">
        <v>940000</v>
      </c>
      <c r="J107" s="82">
        <v>1.1200000000000001</v>
      </c>
      <c r="K107" s="83">
        <v>83346600</v>
      </c>
    </row>
    <row r="108" spans="1:11">
      <c r="A108" s="79">
        <v>2025</v>
      </c>
      <c r="B108" s="80" t="s">
        <v>456</v>
      </c>
      <c r="C108" s="80" t="s">
        <v>457</v>
      </c>
      <c r="D108" s="81">
        <v>2978900</v>
      </c>
      <c r="E108" s="81">
        <v>0</v>
      </c>
      <c r="F108" s="81">
        <v>0</v>
      </c>
      <c r="G108" s="81">
        <v>2978900</v>
      </c>
      <c r="H108" s="81">
        <v>2978900</v>
      </c>
      <c r="I108" s="81">
        <v>2978900</v>
      </c>
      <c r="J108" s="82">
        <v>100</v>
      </c>
      <c r="K108" s="83">
        <v>0</v>
      </c>
    </row>
    <row r="109" spans="1:11">
      <c r="A109" s="79">
        <v>2025</v>
      </c>
      <c r="B109" s="80" t="s">
        <v>451</v>
      </c>
      <c r="C109" s="80" t="s">
        <v>233</v>
      </c>
      <c r="D109" s="81">
        <v>66146642</v>
      </c>
      <c r="E109" s="81">
        <v>0</v>
      </c>
      <c r="F109" s="81">
        <v>0</v>
      </c>
      <c r="G109" s="81">
        <v>66146642</v>
      </c>
      <c r="H109" s="81">
        <v>0</v>
      </c>
      <c r="I109" s="81">
        <v>0</v>
      </c>
      <c r="J109" s="82">
        <v>0</v>
      </c>
      <c r="K109" s="83">
        <v>66146642</v>
      </c>
    </row>
    <row r="110" spans="1:11">
      <c r="A110" s="79">
        <v>2025</v>
      </c>
      <c r="B110" s="80" t="s">
        <v>444</v>
      </c>
      <c r="C110" s="80" t="s">
        <v>253</v>
      </c>
      <c r="D110" s="81">
        <v>28269165</v>
      </c>
      <c r="E110" s="81">
        <v>0</v>
      </c>
      <c r="F110" s="81">
        <v>0</v>
      </c>
      <c r="G110" s="81">
        <v>28269165</v>
      </c>
      <c r="H110" s="81">
        <v>0</v>
      </c>
      <c r="I110" s="81">
        <v>0</v>
      </c>
      <c r="J110" s="82">
        <v>0</v>
      </c>
      <c r="K110" s="83">
        <v>28269165</v>
      </c>
    </row>
    <row r="111" spans="1:11">
      <c r="A111" s="79">
        <v>2025</v>
      </c>
      <c r="B111" s="80" t="s">
        <v>458</v>
      </c>
      <c r="C111" s="80" t="s">
        <v>459</v>
      </c>
      <c r="D111" s="81">
        <v>9629000</v>
      </c>
      <c r="E111" s="81">
        <v>0</v>
      </c>
      <c r="F111" s="81">
        <v>0</v>
      </c>
      <c r="G111" s="81">
        <v>9629000</v>
      </c>
      <c r="H111" s="81">
        <v>0</v>
      </c>
      <c r="I111" s="81">
        <v>0</v>
      </c>
      <c r="J111" s="82">
        <v>0</v>
      </c>
      <c r="K111" s="83">
        <v>9629000</v>
      </c>
    </row>
    <row r="112" spans="1:11">
      <c r="A112" s="79">
        <v>2025</v>
      </c>
      <c r="B112" s="80" t="s">
        <v>282</v>
      </c>
      <c r="C112" s="80" t="s">
        <v>283</v>
      </c>
      <c r="D112" s="81">
        <v>153376062</v>
      </c>
      <c r="E112" s="81">
        <v>0</v>
      </c>
      <c r="F112" s="81">
        <v>0</v>
      </c>
      <c r="G112" s="81">
        <v>153376062</v>
      </c>
      <c r="H112" s="81">
        <v>77997000</v>
      </c>
      <c r="I112" s="81">
        <v>77997000</v>
      </c>
      <c r="J112" s="82">
        <v>50.85</v>
      </c>
      <c r="K112" s="83">
        <v>75379062</v>
      </c>
    </row>
    <row r="113" spans="1:11">
      <c r="A113" s="79">
        <v>2025</v>
      </c>
      <c r="B113" s="80" t="s">
        <v>460</v>
      </c>
      <c r="C113" s="80" t="s">
        <v>461</v>
      </c>
      <c r="D113" s="81">
        <v>124526995</v>
      </c>
      <c r="E113" s="81">
        <v>0</v>
      </c>
      <c r="F113" s="81">
        <v>0</v>
      </c>
      <c r="G113" s="81">
        <v>124526995</v>
      </c>
      <c r="H113" s="81">
        <v>60496000</v>
      </c>
      <c r="I113" s="81">
        <v>60496000</v>
      </c>
      <c r="J113" s="82">
        <v>48.58</v>
      </c>
      <c r="K113" s="83">
        <v>64030995</v>
      </c>
    </row>
    <row r="114" spans="1:11">
      <c r="A114" s="79">
        <v>2025</v>
      </c>
      <c r="B114" s="80" t="s">
        <v>462</v>
      </c>
      <c r="C114" s="80" t="s">
        <v>463</v>
      </c>
      <c r="D114" s="81">
        <v>124526995</v>
      </c>
      <c r="E114" s="81">
        <v>0</v>
      </c>
      <c r="F114" s="81">
        <v>0</v>
      </c>
      <c r="G114" s="81">
        <v>124526995</v>
      </c>
      <c r="H114" s="81">
        <v>60496000</v>
      </c>
      <c r="I114" s="81">
        <v>60496000</v>
      </c>
      <c r="J114" s="82">
        <v>48.58</v>
      </c>
      <c r="K114" s="83">
        <v>64030995</v>
      </c>
    </row>
    <row r="115" spans="1:11">
      <c r="A115" s="79">
        <v>2025</v>
      </c>
      <c r="B115" s="80" t="s">
        <v>464</v>
      </c>
      <c r="C115" s="80" t="s">
        <v>465</v>
      </c>
      <c r="D115" s="81">
        <v>22762596</v>
      </c>
      <c r="E115" s="81">
        <v>0</v>
      </c>
      <c r="F115" s="81">
        <v>0</v>
      </c>
      <c r="G115" s="81">
        <v>22762596</v>
      </c>
      <c r="H115" s="81">
        <v>0</v>
      </c>
      <c r="I115" s="81">
        <v>0</v>
      </c>
      <c r="J115" s="82">
        <v>0</v>
      </c>
      <c r="K115" s="83">
        <v>22762596</v>
      </c>
    </row>
    <row r="116" spans="1:11">
      <c r="A116" s="79">
        <v>2025</v>
      </c>
      <c r="B116" s="80" t="s">
        <v>449</v>
      </c>
      <c r="C116" s="80" t="s">
        <v>450</v>
      </c>
      <c r="D116" s="81">
        <v>8554000</v>
      </c>
      <c r="E116" s="81">
        <v>0</v>
      </c>
      <c r="F116" s="81">
        <v>0</v>
      </c>
      <c r="G116" s="81">
        <v>8554000</v>
      </c>
      <c r="H116" s="81">
        <v>5460000</v>
      </c>
      <c r="I116" s="81">
        <v>5460000</v>
      </c>
      <c r="J116" s="82">
        <v>63.83</v>
      </c>
      <c r="K116" s="83">
        <v>3094000</v>
      </c>
    </row>
    <row r="117" spans="1:11">
      <c r="A117" s="79">
        <v>2025</v>
      </c>
      <c r="B117" s="80" t="s">
        <v>380</v>
      </c>
      <c r="C117" s="80" t="s">
        <v>381</v>
      </c>
      <c r="D117" s="81">
        <v>93210399</v>
      </c>
      <c r="E117" s="81">
        <v>0</v>
      </c>
      <c r="F117" s="81">
        <v>0</v>
      </c>
      <c r="G117" s="81">
        <v>93210399</v>
      </c>
      <c r="H117" s="81">
        <v>55036000</v>
      </c>
      <c r="I117" s="81">
        <v>55036000</v>
      </c>
      <c r="J117" s="82">
        <v>59.04</v>
      </c>
      <c r="K117" s="83">
        <v>38174399</v>
      </c>
    </row>
    <row r="118" spans="1:11">
      <c r="A118" s="79">
        <v>2025</v>
      </c>
      <c r="B118" s="80" t="s">
        <v>466</v>
      </c>
      <c r="C118" s="80" t="s">
        <v>467</v>
      </c>
      <c r="D118" s="81">
        <v>28849067</v>
      </c>
      <c r="E118" s="81">
        <v>0</v>
      </c>
      <c r="F118" s="81">
        <v>0</v>
      </c>
      <c r="G118" s="81">
        <v>28849067</v>
      </c>
      <c r="H118" s="81">
        <v>17501000</v>
      </c>
      <c r="I118" s="81">
        <v>17501000</v>
      </c>
      <c r="J118" s="82">
        <v>60.66</v>
      </c>
      <c r="K118" s="83">
        <v>11348067</v>
      </c>
    </row>
    <row r="119" spans="1:11">
      <c r="A119" s="79">
        <v>2025</v>
      </c>
      <c r="B119" s="80" t="s">
        <v>468</v>
      </c>
      <c r="C119" s="80" t="s">
        <v>469</v>
      </c>
      <c r="D119" s="81">
        <v>28849067</v>
      </c>
      <c r="E119" s="81">
        <v>0</v>
      </c>
      <c r="F119" s="81">
        <v>0</v>
      </c>
      <c r="G119" s="81">
        <v>28849067</v>
      </c>
      <c r="H119" s="81">
        <v>17501000</v>
      </c>
      <c r="I119" s="81">
        <v>17501000</v>
      </c>
      <c r="J119" s="82">
        <v>60.66</v>
      </c>
      <c r="K119" s="83">
        <v>11348067</v>
      </c>
    </row>
    <row r="120" spans="1:11">
      <c r="A120" s="79">
        <v>2025</v>
      </c>
      <c r="B120" s="80" t="s">
        <v>380</v>
      </c>
      <c r="C120" s="80" t="s">
        <v>381</v>
      </c>
      <c r="D120" s="81">
        <v>28849067</v>
      </c>
      <c r="E120" s="81">
        <v>0</v>
      </c>
      <c r="F120" s="81">
        <v>0</v>
      </c>
      <c r="G120" s="81">
        <v>28849067</v>
      </c>
      <c r="H120" s="81">
        <v>17501000</v>
      </c>
      <c r="I120" s="81">
        <v>17501000</v>
      </c>
      <c r="J120" s="82">
        <v>60.66</v>
      </c>
      <c r="K120" s="83">
        <v>11348067</v>
      </c>
    </row>
    <row r="121" spans="1:11">
      <c r="A121" s="79">
        <v>2025</v>
      </c>
      <c r="B121" s="80" t="s">
        <v>284</v>
      </c>
      <c r="C121" s="80" t="s">
        <v>285</v>
      </c>
      <c r="D121" s="81">
        <v>247685399</v>
      </c>
      <c r="E121" s="81">
        <v>0</v>
      </c>
      <c r="F121" s="81">
        <v>0</v>
      </c>
      <c r="G121" s="81">
        <v>247685399</v>
      </c>
      <c r="H121" s="81">
        <v>80707324</v>
      </c>
      <c r="I121" s="81">
        <v>81211224</v>
      </c>
      <c r="J121" s="82">
        <v>32.79</v>
      </c>
      <c r="K121" s="83">
        <v>166474175</v>
      </c>
    </row>
    <row r="122" spans="1:11">
      <c r="A122" s="79">
        <v>2025</v>
      </c>
      <c r="B122" s="80" t="s">
        <v>286</v>
      </c>
      <c r="C122" s="80" t="s">
        <v>287</v>
      </c>
      <c r="D122" s="81">
        <v>52779694</v>
      </c>
      <c r="E122" s="81">
        <v>0</v>
      </c>
      <c r="F122" s="81">
        <v>0</v>
      </c>
      <c r="G122" s="81">
        <v>52779694</v>
      </c>
      <c r="H122" s="81">
        <v>27191086</v>
      </c>
      <c r="I122" s="81">
        <v>27191086</v>
      </c>
      <c r="J122" s="82">
        <v>51.52</v>
      </c>
      <c r="K122" s="83">
        <v>25588608</v>
      </c>
    </row>
    <row r="123" spans="1:11">
      <c r="A123" s="79">
        <v>2025</v>
      </c>
      <c r="B123" s="80" t="s">
        <v>470</v>
      </c>
      <c r="C123" s="80" t="s">
        <v>471</v>
      </c>
      <c r="D123" s="81">
        <v>52779694</v>
      </c>
      <c r="E123" s="81">
        <v>0</v>
      </c>
      <c r="F123" s="81">
        <v>0</v>
      </c>
      <c r="G123" s="81">
        <v>52779694</v>
      </c>
      <c r="H123" s="81">
        <v>27191086</v>
      </c>
      <c r="I123" s="81">
        <v>27191086</v>
      </c>
      <c r="J123" s="82">
        <v>51.52</v>
      </c>
      <c r="K123" s="83">
        <v>25588608</v>
      </c>
    </row>
    <row r="124" spans="1:11">
      <c r="A124" s="79">
        <v>2025</v>
      </c>
      <c r="B124" s="80" t="s">
        <v>472</v>
      </c>
      <c r="C124" s="80" t="s">
        <v>473</v>
      </c>
      <c r="D124" s="81">
        <v>23777907</v>
      </c>
      <c r="E124" s="81">
        <v>0</v>
      </c>
      <c r="F124" s="81">
        <v>0</v>
      </c>
      <c r="G124" s="81">
        <v>23777907</v>
      </c>
      <c r="H124" s="81">
        <v>19390315</v>
      </c>
      <c r="I124" s="81">
        <v>19390315</v>
      </c>
      <c r="J124" s="82">
        <v>81.55</v>
      </c>
      <c r="K124" s="83">
        <v>4387592</v>
      </c>
    </row>
    <row r="125" spans="1:11">
      <c r="A125" s="79">
        <v>2025</v>
      </c>
      <c r="B125" s="80" t="s">
        <v>380</v>
      </c>
      <c r="C125" s="80" t="s">
        <v>381</v>
      </c>
      <c r="D125" s="81">
        <v>23777907</v>
      </c>
      <c r="E125" s="81">
        <v>0</v>
      </c>
      <c r="F125" s="81">
        <v>0</v>
      </c>
      <c r="G125" s="81">
        <v>23777907</v>
      </c>
      <c r="H125" s="81">
        <v>19390315</v>
      </c>
      <c r="I125" s="81">
        <v>19390315</v>
      </c>
      <c r="J125" s="82">
        <v>81.55</v>
      </c>
      <c r="K125" s="83">
        <v>4387592</v>
      </c>
    </row>
    <row r="126" spans="1:11">
      <c r="A126" s="79">
        <v>2025</v>
      </c>
      <c r="B126" s="80" t="s">
        <v>474</v>
      </c>
      <c r="C126" s="80" t="s">
        <v>475</v>
      </c>
      <c r="D126" s="81">
        <v>29001787</v>
      </c>
      <c r="E126" s="81">
        <v>0</v>
      </c>
      <c r="F126" s="81">
        <v>0</v>
      </c>
      <c r="G126" s="81">
        <v>29001787</v>
      </c>
      <c r="H126" s="81">
        <v>7800771</v>
      </c>
      <c r="I126" s="81">
        <v>7800771</v>
      </c>
      <c r="J126" s="82">
        <v>26.9</v>
      </c>
      <c r="K126" s="83">
        <v>21201016</v>
      </c>
    </row>
    <row r="127" spans="1:11">
      <c r="A127" s="79">
        <v>2025</v>
      </c>
      <c r="B127" s="80" t="s">
        <v>433</v>
      </c>
      <c r="C127" s="80" t="s">
        <v>163</v>
      </c>
      <c r="D127" s="81">
        <v>5000000</v>
      </c>
      <c r="E127" s="81">
        <v>0</v>
      </c>
      <c r="F127" s="81">
        <v>0</v>
      </c>
      <c r="G127" s="81">
        <v>5000000</v>
      </c>
      <c r="H127" s="81">
        <v>0</v>
      </c>
      <c r="I127" s="81">
        <v>0</v>
      </c>
      <c r="J127" s="82">
        <v>0</v>
      </c>
      <c r="K127" s="83">
        <v>5000000</v>
      </c>
    </row>
    <row r="128" spans="1:11">
      <c r="A128" s="79">
        <v>2025</v>
      </c>
      <c r="B128" s="80" t="s">
        <v>380</v>
      </c>
      <c r="C128" s="80" t="s">
        <v>381</v>
      </c>
      <c r="D128" s="81">
        <v>24001787</v>
      </c>
      <c r="E128" s="81">
        <v>0</v>
      </c>
      <c r="F128" s="81">
        <v>0</v>
      </c>
      <c r="G128" s="81">
        <v>24001787</v>
      </c>
      <c r="H128" s="81">
        <v>7800771</v>
      </c>
      <c r="I128" s="81">
        <v>7800771</v>
      </c>
      <c r="J128" s="82">
        <v>32.5</v>
      </c>
      <c r="K128" s="83">
        <v>16201016</v>
      </c>
    </row>
    <row r="129" spans="1:11">
      <c r="A129" s="79">
        <v>2025</v>
      </c>
      <c r="B129" s="80" t="s">
        <v>288</v>
      </c>
      <c r="C129" s="80" t="s">
        <v>289</v>
      </c>
      <c r="D129" s="81">
        <v>194905705</v>
      </c>
      <c r="E129" s="81">
        <v>0</v>
      </c>
      <c r="F129" s="81">
        <v>0</v>
      </c>
      <c r="G129" s="81">
        <v>194905705</v>
      </c>
      <c r="H129" s="81">
        <v>53516238</v>
      </c>
      <c r="I129" s="81">
        <v>54020138</v>
      </c>
      <c r="J129" s="82">
        <v>27.72</v>
      </c>
      <c r="K129" s="83">
        <v>140885567</v>
      </c>
    </row>
    <row r="130" spans="1:11">
      <c r="A130" s="79">
        <v>2025</v>
      </c>
      <c r="B130" s="80" t="s">
        <v>476</v>
      </c>
      <c r="C130" s="80" t="s">
        <v>471</v>
      </c>
      <c r="D130" s="81">
        <v>19629931</v>
      </c>
      <c r="E130" s="81">
        <v>0</v>
      </c>
      <c r="F130" s="81">
        <v>0</v>
      </c>
      <c r="G130" s="81">
        <v>19629931</v>
      </c>
      <c r="H130" s="81">
        <v>15475032</v>
      </c>
      <c r="I130" s="81">
        <v>15475032</v>
      </c>
      <c r="J130" s="82">
        <v>78.83</v>
      </c>
      <c r="K130" s="83">
        <v>4154899</v>
      </c>
    </row>
    <row r="131" spans="1:11">
      <c r="A131" s="79">
        <v>2025</v>
      </c>
      <c r="B131" s="80" t="s">
        <v>477</v>
      </c>
      <c r="C131" s="80" t="s">
        <v>473</v>
      </c>
      <c r="D131" s="81">
        <v>19629931</v>
      </c>
      <c r="E131" s="81">
        <v>0</v>
      </c>
      <c r="F131" s="81">
        <v>0</v>
      </c>
      <c r="G131" s="81">
        <v>19629931</v>
      </c>
      <c r="H131" s="81">
        <v>15475032</v>
      </c>
      <c r="I131" s="81">
        <v>15475032</v>
      </c>
      <c r="J131" s="82">
        <v>78.83</v>
      </c>
      <c r="K131" s="83">
        <v>4154899</v>
      </c>
    </row>
    <row r="132" spans="1:11">
      <c r="A132" s="79">
        <v>2025</v>
      </c>
      <c r="B132" s="80" t="s">
        <v>380</v>
      </c>
      <c r="C132" s="80" t="s">
        <v>381</v>
      </c>
      <c r="D132" s="81">
        <v>19629931</v>
      </c>
      <c r="E132" s="81">
        <v>0</v>
      </c>
      <c r="F132" s="81">
        <v>0</v>
      </c>
      <c r="G132" s="81">
        <v>19629931</v>
      </c>
      <c r="H132" s="81">
        <v>15475032</v>
      </c>
      <c r="I132" s="81">
        <v>15475032</v>
      </c>
      <c r="J132" s="82">
        <v>78.83</v>
      </c>
      <c r="K132" s="83">
        <v>4154899</v>
      </c>
    </row>
    <row r="133" spans="1:11">
      <c r="A133" s="79">
        <v>2025</v>
      </c>
      <c r="B133" s="80" t="s">
        <v>478</v>
      </c>
      <c r="C133" s="80" t="s">
        <v>479</v>
      </c>
      <c r="D133" s="81">
        <v>5562352</v>
      </c>
      <c r="E133" s="81">
        <v>0</v>
      </c>
      <c r="F133" s="81">
        <v>0</v>
      </c>
      <c r="G133" s="81">
        <v>5562352</v>
      </c>
      <c r="H133" s="81">
        <v>5562352</v>
      </c>
      <c r="I133" s="81">
        <v>5562352</v>
      </c>
      <c r="J133" s="82">
        <v>100</v>
      </c>
      <c r="K133" s="83">
        <v>0</v>
      </c>
    </row>
    <row r="134" spans="1:11">
      <c r="A134" s="79">
        <v>2025</v>
      </c>
      <c r="B134" s="80" t="s">
        <v>480</v>
      </c>
      <c r="C134" s="80" t="s">
        <v>475</v>
      </c>
      <c r="D134" s="81">
        <v>5562352</v>
      </c>
      <c r="E134" s="81">
        <v>0</v>
      </c>
      <c r="F134" s="81">
        <v>0</v>
      </c>
      <c r="G134" s="81">
        <v>5562352</v>
      </c>
      <c r="H134" s="81">
        <v>5562352</v>
      </c>
      <c r="I134" s="81">
        <v>5562352</v>
      </c>
      <c r="J134" s="82">
        <v>100</v>
      </c>
      <c r="K134" s="83">
        <v>0</v>
      </c>
    </row>
    <row r="135" spans="1:11">
      <c r="A135" s="79">
        <v>2025</v>
      </c>
      <c r="B135" s="80" t="s">
        <v>380</v>
      </c>
      <c r="C135" s="80" t="s">
        <v>381</v>
      </c>
      <c r="D135" s="81">
        <v>5562352</v>
      </c>
      <c r="E135" s="81">
        <v>0</v>
      </c>
      <c r="F135" s="81">
        <v>0</v>
      </c>
      <c r="G135" s="81">
        <v>5562352</v>
      </c>
      <c r="H135" s="81">
        <v>5562352</v>
      </c>
      <c r="I135" s="81">
        <v>5562352</v>
      </c>
      <c r="J135" s="82">
        <v>100</v>
      </c>
      <c r="K135" s="83">
        <v>0</v>
      </c>
    </row>
    <row r="136" spans="1:11">
      <c r="A136" s="79">
        <v>2025</v>
      </c>
      <c r="B136" s="80" t="s">
        <v>481</v>
      </c>
      <c r="C136" s="80" t="s">
        <v>482</v>
      </c>
      <c r="D136" s="81">
        <v>169713422</v>
      </c>
      <c r="E136" s="81">
        <v>0</v>
      </c>
      <c r="F136" s="81">
        <v>0</v>
      </c>
      <c r="G136" s="81">
        <v>169713422</v>
      </c>
      <c r="H136" s="81">
        <v>32478854</v>
      </c>
      <c r="I136" s="81">
        <v>32982754</v>
      </c>
      <c r="J136" s="82">
        <v>19.43</v>
      </c>
      <c r="K136" s="83">
        <v>136730668</v>
      </c>
    </row>
    <row r="137" spans="1:11">
      <c r="A137" s="79">
        <v>2025</v>
      </c>
      <c r="B137" s="80" t="s">
        <v>483</v>
      </c>
      <c r="C137" s="80" t="s">
        <v>484</v>
      </c>
      <c r="D137" s="81">
        <v>169713422</v>
      </c>
      <c r="E137" s="81">
        <v>0</v>
      </c>
      <c r="F137" s="81">
        <v>0</v>
      </c>
      <c r="G137" s="81">
        <v>169713422</v>
      </c>
      <c r="H137" s="81">
        <v>32478854</v>
      </c>
      <c r="I137" s="81">
        <v>32982754</v>
      </c>
      <c r="J137" s="82">
        <v>19.43</v>
      </c>
      <c r="K137" s="83">
        <v>136730668</v>
      </c>
    </row>
    <row r="138" spans="1:11">
      <c r="A138" s="79">
        <v>2025</v>
      </c>
      <c r="B138" s="80" t="s">
        <v>433</v>
      </c>
      <c r="C138" s="80" t="s">
        <v>163</v>
      </c>
      <c r="D138" s="81">
        <v>100000000</v>
      </c>
      <c r="E138" s="81">
        <v>0</v>
      </c>
      <c r="F138" s="81">
        <v>0</v>
      </c>
      <c r="G138" s="81">
        <v>100000000</v>
      </c>
      <c r="H138" s="81">
        <v>0</v>
      </c>
      <c r="I138" s="81">
        <v>0</v>
      </c>
      <c r="J138" s="82">
        <v>0</v>
      </c>
      <c r="K138" s="83">
        <v>100000000</v>
      </c>
    </row>
    <row r="139" spans="1:11">
      <c r="A139" s="79">
        <v>2025</v>
      </c>
      <c r="B139" s="80" t="s">
        <v>380</v>
      </c>
      <c r="C139" s="80" t="s">
        <v>381</v>
      </c>
      <c r="D139" s="81">
        <v>69713422</v>
      </c>
      <c r="E139" s="81">
        <v>0</v>
      </c>
      <c r="F139" s="81">
        <v>0</v>
      </c>
      <c r="G139" s="81">
        <v>69713422</v>
      </c>
      <c r="H139" s="81">
        <v>32478854</v>
      </c>
      <c r="I139" s="81">
        <v>32982754</v>
      </c>
      <c r="J139" s="82">
        <v>47.31</v>
      </c>
      <c r="K139" s="83">
        <v>36730668</v>
      </c>
    </row>
    <row r="140" spans="1:11">
      <c r="A140" s="79">
        <v>2025</v>
      </c>
      <c r="B140" s="80" t="s">
        <v>290</v>
      </c>
      <c r="C140" s="80" t="s">
        <v>291</v>
      </c>
      <c r="D140" s="81">
        <v>918725537</v>
      </c>
      <c r="E140" s="81">
        <v>0</v>
      </c>
      <c r="F140" s="81">
        <v>0</v>
      </c>
      <c r="G140" s="81">
        <v>918725537</v>
      </c>
      <c r="H140" s="81">
        <v>342134179</v>
      </c>
      <c r="I140" s="81">
        <v>342134179</v>
      </c>
      <c r="J140" s="82">
        <v>37.24</v>
      </c>
      <c r="K140" s="83">
        <v>576591358</v>
      </c>
    </row>
    <row r="141" spans="1:11">
      <c r="A141" s="79">
        <v>2025</v>
      </c>
      <c r="B141" s="80" t="s">
        <v>292</v>
      </c>
      <c r="C141" s="80" t="s">
        <v>293</v>
      </c>
      <c r="D141" s="81">
        <v>918725537</v>
      </c>
      <c r="E141" s="81">
        <v>0</v>
      </c>
      <c r="F141" s="81">
        <v>0</v>
      </c>
      <c r="G141" s="81">
        <v>918725537</v>
      </c>
      <c r="H141" s="81">
        <v>342134179</v>
      </c>
      <c r="I141" s="81">
        <v>342134179</v>
      </c>
      <c r="J141" s="82">
        <v>37.24</v>
      </c>
      <c r="K141" s="83">
        <v>576591358</v>
      </c>
    </row>
    <row r="142" spans="1:11">
      <c r="A142" s="79">
        <v>2025</v>
      </c>
      <c r="B142" s="80" t="s">
        <v>294</v>
      </c>
      <c r="C142" s="80" t="s">
        <v>295</v>
      </c>
      <c r="D142" s="81">
        <v>918725537</v>
      </c>
      <c r="E142" s="81">
        <v>0</v>
      </c>
      <c r="F142" s="81">
        <v>0</v>
      </c>
      <c r="G142" s="81">
        <v>918725537</v>
      </c>
      <c r="H142" s="81">
        <v>342134179</v>
      </c>
      <c r="I142" s="81">
        <v>342134179</v>
      </c>
      <c r="J142" s="82">
        <v>37.24</v>
      </c>
      <c r="K142" s="83">
        <v>576591358</v>
      </c>
    </row>
    <row r="143" spans="1:11">
      <c r="A143" s="79">
        <v>2025</v>
      </c>
      <c r="B143" s="80" t="s">
        <v>485</v>
      </c>
      <c r="C143" s="80" t="s">
        <v>486</v>
      </c>
      <c r="D143" s="81">
        <v>918725537</v>
      </c>
      <c r="E143" s="81">
        <v>0</v>
      </c>
      <c r="F143" s="81">
        <v>0</v>
      </c>
      <c r="G143" s="81">
        <v>918725537</v>
      </c>
      <c r="H143" s="81">
        <v>342134179</v>
      </c>
      <c r="I143" s="81">
        <v>342134179</v>
      </c>
      <c r="J143" s="82">
        <v>37.24</v>
      </c>
      <c r="K143" s="83">
        <v>576591358</v>
      </c>
    </row>
    <row r="144" spans="1:11">
      <c r="A144" s="79">
        <v>2025</v>
      </c>
      <c r="B144" s="80" t="s">
        <v>487</v>
      </c>
      <c r="C144" s="80" t="s">
        <v>488</v>
      </c>
      <c r="D144" s="81">
        <v>178505881</v>
      </c>
      <c r="E144" s="81">
        <v>0</v>
      </c>
      <c r="F144" s="81">
        <v>0</v>
      </c>
      <c r="G144" s="81">
        <v>178505881</v>
      </c>
      <c r="H144" s="81">
        <v>50436200</v>
      </c>
      <c r="I144" s="81">
        <v>50436200</v>
      </c>
      <c r="J144" s="82">
        <v>28.25</v>
      </c>
      <c r="K144" s="83">
        <v>128069681</v>
      </c>
    </row>
    <row r="145" spans="1:11">
      <c r="A145" s="79">
        <v>2025</v>
      </c>
      <c r="B145" s="80" t="s">
        <v>380</v>
      </c>
      <c r="C145" s="80" t="s">
        <v>381</v>
      </c>
      <c r="D145" s="81">
        <v>119656900</v>
      </c>
      <c r="E145" s="81">
        <v>0</v>
      </c>
      <c r="F145" s="81">
        <v>0</v>
      </c>
      <c r="G145" s="81">
        <v>119656900</v>
      </c>
      <c r="H145" s="81">
        <v>50436200</v>
      </c>
      <c r="I145" s="81">
        <v>50436200</v>
      </c>
      <c r="J145" s="82">
        <v>42.15</v>
      </c>
      <c r="K145" s="83">
        <v>69220700</v>
      </c>
    </row>
    <row r="146" spans="1:11">
      <c r="A146" s="79">
        <v>2025</v>
      </c>
      <c r="B146" s="80" t="s">
        <v>489</v>
      </c>
      <c r="C146" s="80" t="s">
        <v>490</v>
      </c>
      <c r="D146" s="81">
        <v>4121000</v>
      </c>
      <c r="E146" s="81">
        <v>0</v>
      </c>
      <c r="F146" s="81">
        <v>0</v>
      </c>
      <c r="G146" s="81">
        <v>4121000</v>
      </c>
      <c r="H146" s="81">
        <v>0</v>
      </c>
      <c r="I146" s="81">
        <v>0</v>
      </c>
      <c r="J146" s="82">
        <v>0</v>
      </c>
      <c r="K146" s="83">
        <v>4121000</v>
      </c>
    </row>
    <row r="147" spans="1:11">
      <c r="A147" s="79">
        <v>2025</v>
      </c>
      <c r="B147" s="80" t="s">
        <v>414</v>
      </c>
      <c r="C147" s="80" t="s">
        <v>415</v>
      </c>
      <c r="D147" s="81">
        <v>54727981</v>
      </c>
      <c r="E147" s="81">
        <v>0</v>
      </c>
      <c r="F147" s="81">
        <v>0</v>
      </c>
      <c r="G147" s="81">
        <v>54727981</v>
      </c>
      <c r="H147" s="81">
        <v>0</v>
      </c>
      <c r="I147" s="81">
        <v>0</v>
      </c>
      <c r="J147" s="82">
        <v>0</v>
      </c>
      <c r="K147" s="83">
        <v>54727981</v>
      </c>
    </row>
    <row r="148" spans="1:11">
      <c r="A148" s="79">
        <v>2025</v>
      </c>
      <c r="B148" s="80" t="s">
        <v>491</v>
      </c>
      <c r="C148" s="80" t="s">
        <v>492</v>
      </c>
      <c r="D148" s="81">
        <v>88935219</v>
      </c>
      <c r="E148" s="81">
        <v>0</v>
      </c>
      <c r="F148" s="81">
        <v>0</v>
      </c>
      <c r="G148" s="81">
        <v>88935219</v>
      </c>
      <c r="H148" s="81">
        <v>17306001</v>
      </c>
      <c r="I148" s="81">
        <v>17306001</v>
      </c>
      <c r="J148" s="82">
        <v>19.46</v>
      </c>
      <c r="K148" s="83">
        <v>71629218</v>
      </c>
    </row>
    <row r="149" spans="1:11">
      <c r="A149" s="79">
        <v>2025</v>
      </c>
      <c r="B149" s="80" t="s">
        <v>493</v>
      </c>
      <c r="C149" s="80" t="s">
        <v>494</v>
      </c>
      <c r="D149" s="81">
        <v>3608000</v>
      </c>
      <c r="E149" s="81">
        <v>0</v>
      </c>
      <c r="F149" s="81">
        <v>0</v>
      </c>
      <c r="G149" s="81">
        <v>3608000</v>
      </c>
      <c r="H149" s="81">
        <v>0</v>
      </c>
      <c r="I149" s="81">
        <v>0</v>
      </c>
      <c r="J149" s="82">
        <v>0</v>
      </c>
      <c r="K149" s="83">
        <v>3608000</v>
      </c>
    </row>
    <row r="150" spans="1:11">
      <c r="A150" s="79">
        <v>2025</v>
      </c>
      <c r="B150" s="80" t="s">
        <v>380</v>
      </c>
      <c r="C150" s="80" t="s">
        <v>381</v>
      </c>
      <c r="D150" s="81">
        <v>40002349</v>
      </c>
      <c r="E150" s="81">
        <v>0</v>
      </c>
      <c r="F150" s="81">
        <v>0</v>
      </c>
      <c r="G150" s="81">
        <v>40002349</v>
      </c>
      <c r="H150" s="81">
        <v>17306001</v>
      </c>
      <c r="I150" s="81">
        <v>17306001</v>
      </c>
      <c r="J150" s="82">
        <v>43.26</v>
      </c>
      <c r="K150" s="83">
        <v>22696348</v>
      </c>
    </row>
    <row r="151" spans="1:11">
      <c r="A151" s="79">
        <v>2025</v>
      </c>
      <c r="B151" s="80" t="s">
        <v>433</v>
      </c>
      <c r="C151" s="80" t="s">
        <v>163</v>
      </c>
      <c r="D151" s="81">
        <v>40000000</v>
      </c>
      <c r="E151" s="81">
        <v>0</v>
      </c>
      <c r="F151" s="81">
        <v>0</v>
      </c>
      <c r="G151" s="81">
        <v>40000000</v>
      </c>
      <c r="H151" s="81">
        <v>0</v>
      </c>
      <c r="I151" s="81">
        <v>0</v>
      </c>
      <c r="J151" s="82">
        <v>0</v>
      </c>
      <c r="K151" s="83">
        <v>40000000</v>
      </c>
    </row>
    <row r="152" spans="1:11">
      <c r="A152" s="79">
        <v>2025</v>
      </c>
      <c r="B152" s="80" t="s">
        <v>495</v>
      </c>
      <c r="C152" s="80" t="s">
        <v>496</v>
      </c>
      <c r="D152" s="81">
        <v>324870</v>
      </c>
      <c r="E152" s="81">
        <v>0</v>
      </c>
      <c r="F152" s="81">
        <v>0</v>
      </c>
      <c r="G152" s="81">
        <v>324870</v>
      </c>
      <c r="H152" s="81">
        <v>0</v>
      </c>
      <c r="I152" s="81">
        <v>0</v>
      </c>
      <c r="J152" s="82">
        <v>0</v>
      </c>
      <c r="K152" s="83">
        <v>324870</v>
      </c>
    </row>
    <row r="153" spans="1:11">
      <c r="A153" s="79">
        <v>2025</v>
      </c>
      <c r="B153" s="80" t="s">
        <v>434</v>
      </c>
      <c r="C153" s="80" t="s">
        <v>435</v>
      </c>
      <c r="D153" s="81">
        <v>5000000</v>
      </c>
      <c r="E153" s="81">
        <v>0</v>
      </c>
      <c r="F153" s="81">
        <v>0</v>
      </c>
      <c r="G153" s="81">
        <v>5000000</v>
      </c>
      <c r="H153" s="81">
        <v>0</v>
      </c>
      <c r="I153" s="81">
        <v>0</v>
      </c>
      <c r="J153" s="82">
        <v>0</v>
      </c>
      <c r="K153" s="83">
        <v>5000000</v>
      </c>
    </row>
    <row r="154" spans="1:11">
      <c r="A154" s="79">
        <v>2025</v>
      </c>
      <c r="B154" s="80" t="s">
        <v>497</v>
      </c>
      <c r="C154" s="80" t="s">
        <v>498</v>
      </c>
      <c r="D154" s="81">
        <v>537577418</v>
      </c>
      <c r="E154" s="81">
        <v>0</v>
      </c>
      <c r="F154" s="81">
        <v>0</v>
      </c>
      <c r="G154" s="81">
        <v>537577418</v>
      </c>
      <c r="H154" s="81">
        <v>213687365</v>
      </c>
      <c r="I154" s="81">
        <v>213687365</v>
      </c>
      <c r="J154" s="82">
        <v>39.75</v>
      </c>
      <c r="K154" s="83">
        <v>323890053</v>
      </c>
    </row>
    <row r="155" spans="1:11">
      <c r="A155" s="79">
        <v>2025</v>
      </c>
      <c r="B155" s="80" t="s">
        <v>456</v>
      </c>
      <c r="C155" s="80" t="s">
        <v>457</v>
      </c>
      <c r="D155" s="81">
        <v>1398600</v>
      </c>
      <c r="E155" s="81">
        <v>0</v>
      </c>
      <c r="F155" s="81">
        <v>0</v>
      </c>
      <c r="G155" s="81">
        <v>1398600</v>
      </c>
      <c r="H155" s="81">
        <v>821300</v>
      </c>
      <c r="I155" s="81">
        <v>821300</v>
      </c>
      <c r="J155" s="82">
        <v>58.72</v>
      </c>
      <c r="K155" s="83">
        <v>577300</v>
      </c>
    </row>
    <row r="156" spans="1:11">
      <c r="A156" s="79">
        <v>2025</v>
      </c>
      <c r="B156" s="80" t="s">
        <v>380</v>
      </c>
      <c r="C156" s="80" t="s">
        <v>381</v>
      </c>
      <c r="D156" s="81">
        <v>533776052</v>
      </c>
      <c r="E156" s="81">
        <v>0</v>
      </c>
      <c r="F156" s="81">
        <v>0</v>
      </c>
      <c r="G156" s="81">
        <v>533776052</v>
      </c>
      <c r="H156" s="81">
        <v>212866065</v>
      </c>
      <c r="I156" s="81">
        <v>212866065</v>
      </c>
      <c r="J156" s="82">
        <v>39.880000000000003</v>
      </c>
      <c r="K156" s="83">
        <v>320909987</v>
      </c>
    </row>
    <row r="157" spans="1:11">
      <c r="A157" s="79">
        <v>2025</v>
      </c>
      <c r="B157" s="80" t="s">
        <v>499</v>
      </c>
      <c r="C157" s="80" t="s">
        <v>500</v>
      </c>
      <c r="D157" s="81">
        <v>2402766</v>
      </c>
      <c r="E157" s="81">
        <v>0</v>
      </c>
      <c r="F157" s="81">
        <v>0</v>
      </c>
      <c r="G157" s="81">
        <v>2402766</v>
      </c>
      <c r="H157" s="81">
        <v>0</v>
      </c>
      <c r="I157" s="81">
        <v>0</v>
      </c>
      <c r="J157" s="82">
        <v>0</v>
      </c>
      <c r="K157" s="83">
        <v>2402766</v>
      </c>
    </row>
    <row r="158" spans="1:11">
      <c r="A158" s="79">
        <v>2025</v>
      </c>
      <c r="B158" s="80" t="s">
        <v>501</v>
      </c>
      <c r="C158" s="80" t="s">
        <v>502</v>
      </c>
      <c r="D158" s="81">
        <v>7422134</v>
      </c>
      <c r="E158" s="81">
        <v>0</v>
      </c>
      <c r="F158" s="81">
        <v>0</v>
      </c>
      <c r="G158" s="81">
        <v>7422134</v>
      </c>
      <c r="H158" s="81">
        <v>2100000</v>
      </c>
      <c r="I158" s="81">
        <v>2100000</v>
      </c>
      <c r="J158" s="82">
        <v>28.29</v>
      </c>
      <c r="K158" s="83">
        <v>5322134</v>
      </c>
    </row>
    <row r="159" spans="1:11">
      <c r="A159" s="79">
        <v>2025</v>
      </c>
      <c r="B159" s="80" t="s">
        <v>380</v>
      </c>
      <c r="C159" s="80" t="s">
        <v>381</v>
      </c>
      <c r="D159" s="81">
        <v>7422134</v>
      </c>
      <c r="E159" s="81">
        <v>0</v>
      </c>
      <c r="F159" s="81">
        <v>0</v>
      </c>
      <c r="G159" s="81">
        <v>7422134</v>
      </c>
      <c r="H159" s="81">
        <v>2100000</v>
      </c>
      <c r="I159" s="81">
        <v>2100000</v>
      </c>
      <c r="J159" s="82">
        <v>28.29</v>
      </c>
      <c r="K159" s="83">
        <v>5322134</v>
      </c>
    </row>
    <row r="160" spans="1:11">
      <c r="A160" s="79">
        <v>2025</v>
      </c>
      <c r="B160" s="80" t="s">
        <v>503</v>
      </c>
      <c r="C160" s="80" t="s">
        <v>504</v>
      </c>
      <c r="D160" s="81">
        <v>14102187</v>
      </c>
      <c r="E160" s="81">
        <v>0</v>
      </c>
      <c r="F160" s="81">
        <v>0</v>
      </c>
      <c r="G160" s="81">
        <v>14102187</v>
      </c>
      <c r="H160" s="81">
        <v>4288000</v>
      </c>
      <c r="I160" s="81">
        <v>4288000</v>
      </c>
      <c r="J160" s="82">
        <v>30.41</v>
      </c>
      <c r="K160" s="83">
        <v>9814187</v>
      </c>
    </row>
    <row r="161" spans="1:11">
      <c r="A161" s="79">
        <v>2025</v>
      </c>
      <c r="B161" s="80" t="s">
        <v>380</v>
      </c>
      <c r="C161" s="80" t="s">
        <v>381</v>
      </c>
      <c r="D161" s="81">
        <v>14102187</v>
      </c>
      <c r="E161" s="81">
        <v>0</v>
      </c>
      <c r="F161" s="81">
        <v>0</v>
      </c>
      <c r="G161" s="81">
        <v>14102187</v>
      </c>
      <c r="H161" s="81">
        <v>4288000</v>
      </c>
      <c r="I161" s="81">
        <v>4288000</v>
      </c>
      <c r="J161" s="82">
        <v>30.41</v>
      </c>
      <c r="K161" s="83">
        <v>9814187</v>
      </c>
    </row>
    <row r="162" spans="1:11">
      <c r="A162" s="79">
        <v>2025</v>
      </c>
      <c r="B162" s="80" t="s">
        <v>505</v>
      </c>
      <c r="C162" s="80" t="s">
        <v>506</v>
      </c>
      <c r="D162" s="81">
        <v>92182698</v>
      </c>
      <c r="E162" s="81">
        <v>0</v>
      </c>
      <c r="F162" s="81">
        <v>0</v>
      </c>
      <c r="G162" s="81">
        <v>92182698</v>
      </c>
      <c r="H162" s="81">
        <v>54316613</v>
      </c>
      <c r="I162" s="81">
        <v>54316613</v>
      </c>
      <c r="J162" s="82">
        <v>58.92</v>
      </c>
      <c r="K162" s="83">
        <v>37866085</v>
      </c>
    </row>
    <row r="163" spans="1:11">
      <c r="A163" s="79">
        <v>2025</v>
      </c>
      <c r="B163" s="80" t="s">
        <v>380</v>
      </c>
      <c r="C163" s="80" t="s">
        <v>381</v>
      </c>
      <c r="D163" s="81">
        <v>73220520</v>
      </c>
      <c r="E163" s="81">
        <v>0</v>
      </c>
      <c r="F163" s="81">
        <v>0</v>
      </c>
      <c r="G163" s="81">
        <v>73220520</v>
      </c>
      <c r="H163" s="81">
        <v>54316613</v>
      </c>
      <c r="I163" s="81">
        <v>54316613</v>
      </c>
      <c r="J163" s="82">
        <v>74.180000000000007</v>
      </c>
      <c r="K163" s="83">
        <v>18903907</v>
      </c>
    </row>
    <row r="164" spans="1:11">
      <c r="A164" s="79">
        <v>2025</v>
      </c>
      <c r="B164" s="80" t="s">
        <v>507</v>
      </c>
      <c r="C164" s="80" t="s">
        <v>508</v>
      </c>
      <c r="D164" s="81">
        <v>1962178</v>
      </c>
      <c r="E164" s="81">
        <v>0</v>
      </c>
      <c r="F164" s="81">
        <v>0</v>
      </c>
      <c r="G164" s="81">
        <v>1962178</v>
      </c>
      <c r="H164" s="81">
        <v>0</v>
      </c>
      <c r="I164" s="81">
        <v>0</v>
      </c>
      <c r="J164" s="82">
        <v>0</v>
      </c>
      <c r="K164" s="83">
        <v>1962178</v>
      </c>
    </row>
    <row r="165" spans="1:11" ht="13.8" thickBot="1">
      <c r="A165" s="79">
        <v>2025</v>
      </c>
      <c r="B165" s="80" t="s">
        <v>422</v>
      </c>
      <c r="C165" s="80" t="s">
        <v>423</v>
      </c>
      <c r="D165" s="81">
        <v>17000000</v>
      </c>
      <c r="E165" s="81">
        <v>0</v>
      </c>
      <c r="F165" s="81">
        <v>0</v>
      </c>
      <c r="G165" s="81">
        <v>17000000</v>
      </c>
      <c r="H165" s="81">
        <v>0</v>
      </c>
      <c r="I165" s="81">
        <v>0</v>
      </c>
      <c r="J165" s="82">
        <v>0</v>
      </c>
      <c r="K165" s="83">
        <v>17000000</v>
      </c>
    </row>
    <row r="166" spans="1:11">
      <c r="A166" s="84"/>
      <c r="B166" s="85"/>
      <c r="C166" s="85"/>
      <c r="D166" s="85"/>
      <c r="E166" s="85"/>
      <c r="F166" s="85"/>
      <c r="G166" s="85"/>
      <c r="H166" s="85"/>
      <c r="I166" s="85"/>
      <c r="J166" s="85"/>
      <c r="K166" s="86"/>
    </row>
    <row r="167" spans="1:11">
      <c r="A167" s="87"/>
      <c r="B167" s="88"/>
      <c r="C167" s="88"/>
      <c r="D167" s="88"/>
      <c r="E167" s="88"/>
      <c r="F167" s="88"/>
      <c r="G167" s="88"/>
      <c r="H167" s="88"/>
      <c r="I167" s="88"/>
      <c r="J167" s="88"/>
      <c r="K167" s="89"/>
    </row>
    <row r="168" spans="1:11">
      <c r="A168" s="90"/>
      <c r="B168" s="91"/>
      <c r="C168" s="91"/>
      <c r="D168" s="91"/>
      <c r="E168" s="91"/>
      <c r="F168" s="91"/>
      <c r="G168" s="91"/>
      <c r="H168" s="91"/>
      <c r="I168" s="91"/>
      <c r="J168" s="91"/>
      <c r="K168" s="92"/>
    </row>
    <row r="169" spans="1:11">
      <c r="A169" s="87" t="s">
        <v>296</v>
      </c>
      <c r="B169" s="88"/>
      <c r="C169" s="88"/>
      <c r="D169" s="88" t="s">
        <v>509</v>
      </c>
      <c r="E169" s="88"/>
      <c r="F169" s="88"/>
      <c r="G169" s="88"/>
      <c r="H169" s="88"/>
      <c r="I169" s="88"/>
      <c r="J169" s="88"/>
      <c r="K169" s="89"/>
    </row>
    <row r="170" spans="1:11">
      <c r="A170" s="87" t="s">
        <v>297</v>
      </c>
      <c r="B170" s="88"/>
      <c r="C170" s="88"/>
      <c r="D170" s="88" t="s">
        <v>510</v>
      </c>
      <c r="E170" s="88"/>
      <c r="F170" s="88"/>
      <c r="G170" s="88"/>
      <c r="H170" s="88"/>
      <c r="I170" s="88"/>
      <c r="J170" s="88"/>
      <c r="K170" s="89"/>
    </row>
    <row r="171" spans="1:11">
      <c r="A171" s="87" t="s">
        <v>511</v>
      </c>
      <c r="B171" s="88"/>
      <c r="C171" s="88"/>
      <c r="D171" s="88" t="s">
        <v>512</v>
      </c>
      <c r="E171" s="88"/>
      <c r="F171" s="88"/>
      <c r="G171" s="88"/>
      <c r="H171" s="88"/>
      <c r="I171" s="88"/>
      <c r="J171" s="88"/>
      <c r="K171" s="89"/>
    </row>
    <row r="172" spans="1:11">
      <c r="A172" s="87" t="s">
        <v>513</v>
      </c>
      <c r="B172" s="88"/>
      <c r="C172" s="88"/>
      <c r="D172" s="88" t="s">
        <v>514</v>
      </c>
      <c r="E172" s="88"/>
      <c r="F172" s="88"/>
      <c r="G172" s="88"/>
      <c r="H172" s="88"/>
      <c r="I172" s="88"/>
      <c r="J172" s="88"/>
      <c r="K172" s="89"/>
    </row>
    <row r="173" spans="1:11" ht="13.8" thickBot="1">
      <c r="A173" s="93"/>
      <c r="B173" s="94"/>
      <c r="C173" s="94"/>
      <c r="D173" s="94"/>
      <c r="E173" s="94"/>
      <c r="F173" s="94"/>
      <c r="G173" s="94"/>
      <c r="H173" s="94"/>
      <c r="I173" s="94"/>
      <c r="J173" s="94"/>
      <c r="K173" s="95"/>
    </row>
    <row r="174" spans="1:11">
      <c r="A174" s="96"/>
      <c r="B174" s="97"/>
      <c r="C174" s="97"/>
      <c r="D174" s="97"/>
      <c r="E174" s="97"/>
      <c r="F174" s="97"/>
      <c r="G174" s="97"/>
      <c r="H174" s="98"/>
      <c r="I174" s="97"/>
      <c r="J174" s="97"/>
      <c r="K174" s="99"/>
    </row>
    <row r="175" spans="1:11">
      <c r="A175" s="100" t="s">
        <v>515</v>
      </c>
      <c r="B175" s="101"/>
      <c r="C175" s="101"/>
      <c r="D175" s="101"/>
      <c r="H175" s="102"/>
      <c r="K175" s="103"/>
    </row>
    <row r="176" spans="1:11">
      <c r="A176" s="104" t="s">
        <v>516</v>
      </c>
      <c r="B176" s="105"/>
      <c r="C176" s="105"/>
      <c r="D176" s="105"/>
      <c r="H176" s="102"/>
      <c r="K176" s="103"/>
    </row>
    <row r="177" spans="1:11">
      <c r="A177" s="104" t="s">
        <v>517</v>
      </c>
      <c r="B177" s="105"/>
      <c r="C177" s="105"/>
      <c r="D177" s="105"/>
      <c r="H177" s="102"/>
      <c r="K177" s="103"/>
    </row>
    <row r="178" spans="1:11" ht="13.8" thickBot="1">
      <c r="A178" s="106"/>
      <c r="B178" s="94"/>
      <c r="C178" s="94"/>
      <c r="D178" s="94"/>
      <c r="E178" s="94"/>
      <c r="F178" s="94"/>
      <c r="G178" s="94"/>
      <c r="H178" s="107"/>
      <c r="I178" s="94"/>
      <c r="J178" s="94"/>
      <c r="K178" s="95"/>
    </row>
  </sheetData>
  <mergeCells count="13">
    <mergeCell ref="A175:D175"/>
    <mergeCell ref="A170:C170"/>
    <mergeCell ref="D170:K170"/>
    <mergeCell ref="A171:C171"/>
    <mergeCell ref="D171:K171"/>
    <mergeCell ref="A172:C172"/>
    <mergeCell ref="D172:K172"/>
    <mergeCell ref="A1:K1"/>
    <mergeCell ref="A166:K166"/>
    <mergeCell ref="A167:C167"/>
    <mergeCell ref="D167:K167"/>
    <mergeCell ref="A169:C169"/>
    <mergeCell ref="D169:K1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22A3-C213-48CB-8163-DDC92BEC2161}">
  <dimension ref="B2:K24"/>
  <sheetViews>
    <sheetView tabSelected="1" workbookViewId="0">
      <selection sqref="A1:XFD1048576"/>
    </sheetView>
  </sheetViews>
  <sheetFormatPr baseColWidth="10" defaultColWidth="9.33203125" defaultRowHeight="13.2"/>
  <cols>
    <col min="1" max="1" width="9.33203125" style="113"/>
    <col min="2" max="2" width="23.33203125" style="113" customWidth="1"/>
    <col min="3" max="3" width="37.77734375" style="113" customWidth="1"/>
    <col min="4" max="4" width="16.44140625" style="113" customWidth="1"/>
    <col min="5" max="5" width="20.109375" style="113" customWidth="1"/>
    <col min="6" max="6" width="17.6640625" style="113" customWidth="1"/>
    <col min="7" max="7" width="17.33203125" style="113" customWidth="1"/>
    <col min="8" max="8" width="15.44140625" style="113" customWidth="1"/>
    <col min="9" max="9" width="13.109375" style="113" customWidth="1"/>
    <col min="10" max="10" width="9.33203125" style="113"/>
    <col min="11" max="11" width="11" style="113" bestFit="1" customWidth="1"/>
    <col min="12" max="16384" width="9.33203125" style="113"/>
  </cols>
  <sheetData>
    <row r="2" spans="2:9" ht="51" customHeight="1">
      <c r="B2" s="109"/>
      <c r="C2" s="110" t="s">
        <v>518</v>
      </c>
      <c r="D2" s="111"/>
      <c r="E2" s="111"/>
      <c r="F2" s="111"/>
      <c r="G2" s="111"/>
      <c r="H2" s="111"/>
      <c r="I2" s="112"/>
    </row>
    <row r="3" spans="2:9" ht="14.25" customHeight="1">
      <c r="B3" s="114" t="s">
        <v>519</v>
      </c>
      <c r="C3" s="115" t="s">
        <v>520</v>
      </c>
      <c r="D3" s="116"/>
      <c r="E3" s="116"/>
      <c r="F3" s="116"/>
      <c r="G3" s="116"/>
      <c r="H3" s="116"/>
      <c r="I3" s="117"/>
    </row>
    <row r="4" spans="2:9" ht="14.25" customHeight="1">
      <c r="B4" s="114" t="s">
        <v>521</v>
      </c>
      <c r="C4" s="118">
        <v>218</v>
      </c>
      <c r="D4" s="119"/>
      <c r="E4" s="119"/>
      <c r="F4" s="119"/>
      <c r="G4" s="119"/>
      <c r="H4" s="119"/>
      <c r="I4" s="120"/>
    </row>
    <row r="5" spans="2:9">
      <c r="B5" s="114" t="s">
        <v>522</v>
      </c>
      <c r="C5" s="118">
        <v>2025</v>
      </c>
      <c r="D5" s="119"/>
      <c r="E5" s="119"/>
      <c r="F5" s="119"/>
      <c r="G5" s="119"/>
      <c r="H5" s="119"/>
      <c r="I5" s="120"/>
    </row>
    <row r="6" spans="2:9" ht="14.25" customHeight="1">
      <c r="B6" s="114" t="s">
        <v>523</v>
      </c>
      <c r="C6" s="115" t="s">
        <v>524</v>
      </c>
      <c r="D6" s="116"/>
      <c r="E6" s="116"/>
      <c r="F6" s="116"/>
      <c r="G6" s="116"/>
      <c r="H6" s="116"/>
      <c r="I6" s="117"/>
    </row>
    <row r="7" spans="2:9" ht="8.1" customHeight="1">
      <c r="B7" s="121"/>
      <c r="C7" s="122"/>
      <c r="D7" s="122"/>
      <c r="E7" s="122"/>
      <c r="F7" s="122"/>
      <c r="G7" s="122"/>
      <c r="H7" s="122"/>
      <c r="I7" s="123"/>
    </row>
    <row r="8" spans="2:9" s="126" customFormat="1" ht="34.200000000000003">
      <c r="B8" s="124" t="s">
        <v>525</v>
      </c>
      <c r="C8" s="124" t="s">
        <v>526</v>
      </c>
      <c r="D8" s="125" t="s">
        <v>527</v>
      </c>
      <c r="E8" s="124" t="s">
        <v>528</v>
      </c>
      <c r="F8" s="125" t="s">
        <v>529</v>
      </c>
      <c r="G8" s="124" t="s">
        <v>530</v>
      </c>
      <c r="H8" s="124" t="s">
        <v>531</v>
      </c>
      <c r="I8" s="124" t="s">
        <v>532</v>
      </c>
    </row>
    <row r="9" spans="2:9" s="130" customFormat="1">
      <c r="B9" s="127" t="s">
        <v>317</v>
      </c>
      <c r="C9" s="127" t="s">
        <v>533</v>
      </c>
      <c r="D9" s="128">
        <f>+D10+D16</f>
        <v>4047495630</v>
      </c>
      <c r="E9" s="128">
        <f>+E10+E16</f>
        <v>28251218</v>
      </c>
      <c r="F9" s="128">
        <f>+F10+F16</f>
        <v>4019244412</v>
      </c>
      <c r="G9" s="128">
        <f>+G10+G16</f>
        <v>966169027</v>
      </c>
      <c r="H9" s="128">
        <f>+H10+H16</f>
        <v>977387637</v>
      </c>
      <c r="I9" s="129">
        <f t="shared" ref="I9:I18" si="0">+H9/F9</f>
        <v>0.24317695984893989</v>
      </c>
    </row>
    <row r="10" spans="2:9" s="133" customFormat="1">
      <c r="B10" s="131" t="s">
        <v>534</v>
      </c>
      <c r="C10" s="127" t="s">
        <v>535</v>
      </c>
      <c r="D10" s="132">
        <f>D11+D13</f>
        <v>1546193615</v>
      </c>
      <c r="E10" s="132">
        <f t="shared" ref="E10:H10" si="1">E11+E13</f>
        <v>6784851</v>
      </c>
      <c r="F10" s="132">
        <f t="shared" si="1"/>
        <v>1539408764</v>
      </c>
      <c r="G10" s="132">
        <f t="shared" si="1"/>
        <v>570905033</v>
      </c>
      <c r="H10" s="132">
        <f t="shared" si="1"/>
        <v>570905033</v>
      </c>
      <c r="I10" s="129">
        <f t="shared" si="0"/>
        <v>0.37085993424940644</v>
      </c>
    </row>
    <row r="11" spans="2:9" s="133" customFormat="1">
      <c r="B11" s="131" t="s">
        <v>536</v>
      </c>
      <c r="C11" s="127" t="s">
        <v>537</v>
      </c>
      <c r="D11" s="132">
        <f>+D12</f>
        <v>192663009</v>
      </c>
      <c r="E11" s="132">
        <f t="shared" ref="E11:H11" si="2">+E12</f>
        <v>2433200</v>
      </c>
      <c r="F11" s="132">
        <f t="shared" si="2"/>
        <v>190229809</v>
      </c>
      <c r="G11" s="132">
        <f t="shared" si="2"/>
        <v>31164000</v>
      </c>
      <c r="H11" s="132">
        <f t="shared" si="2"/>
        <v>31164000</v>
      </c>
      <c r="I11" s="134">
        <f t="shared" si="0"/>
        <v>0.16382290537862024</v>
      </c>
    </row>
    <row r="12" spans="2:9" s="138" customFormat="1">
      <c r="B12" s="135" t="s">
        <v>538</v>
      </c>
      <c r="C12" s="136" t="s">
        <v>539</v>
      </c>
      <c r="D12" s="137">
        <v>192663009</v>
      </c>
      <c r="E12" s="137">
        <v>2433200</v>
      </c>
      <c r="F12" s="137">
        <f>+D12-E12</f>
        <v>190229809</v>
      </c>
      <c r="G12" s="137">
        <v>31164000</v>
      </c>
      <c r="H12" s="137">
        <f>+G12</f>
        <v>31164000</v>
      </c>
      <c r="I12" s="134">
        <f t="shared" si="0"/>
        <v>0.16382290537862024</v>
      </c>
    </row>
    <row r="13" spans="2:9" s="141" customFormat="1">
      <c r="B13" s="139" t="s">
        <v>342</v>
      </c>
      <c r="C13" s="139" t="s">
        <v>540</v>
      </c>
      <c r="D13" s="128">
        <f>+D14+D15</f>
        <v>1353530606</v>
      </c>
      <c r="E13" s="128">
        <f t="shared" ref="E13:H13" si="3">+E14+E15</f>
        <v>4351651</v>
      </c>
      <c r="F13" s="128">
        <f t="shared" si="3"/>
        <v>1349178955</v>
      </c>
      <c r="G13" s="128">
        <f t="shared" si="3"/>
        <v>539741033</v>
      </c>
      <c r="H13" s="128">
        <f t="shared" si="3"/>
        <v>539741033</v>
      </c>
      <c r="I13" s="140">
        <f t="shared" si="0"/>
        <v>0.40005147649223449</v>
      </c>
    </row>
    <row r="14" spans="2:9" s="138" customFormat="1">
      <c r="B14" s="136" t="s">
        <v>541</v>
      </c>
      <c r="C14" s="136" t="s">
        <v>542</v>
      </c>
      <c r="D14" s="137">
        <v>222836403</v>
      </c>
      <c r="E14" s="137">
        <v>3748305</v>
      </c>
      <c r="F14" s="137">
        <f>+D14-E14</f>
        <v>219088098</v>
      </c>
      <c r="G14" s="137">
        <v>159289564</v>
      </c>
      <c r="H14" s="137">
        <f>+G14</f>
        <v>159289564</v>
      </c>
      <c r="I14" s="134">
        <f t="shared" si="0"/>
        <v>0.72705713114548098</v>
      </c>
    </row>
    <row r="15" spans="2:9" s="138" customFormat="1" ht="15.6" customHeight="1">
      <c r="B15" s="135" t="s">
        <v>346</v>
      </c>
      <c r="C15" s="136" t="s">
        <v>543</v>
      </c>
      <c r="D15" s="137">
        <v>1130694203</v>
      </c>
      <c r="E15" s="137">
        <v>603346</v>
      </c>
      <c r="F15" s="137">
        <f>+D15-E15</f>
        <v>1130090857</v>
      </c>
      <c r="G15" s="137">
        <v>380451469</v>
      </c>
      <c r="H15" s="137">
        <f>+G15</f>
        <v>380451469</v>
      </c>
      <c r="I15" s="134">
        <f t="shared" si="0"/>
        <v>0.33665564732553183</v>
      </c>
    </row>
    <row r="16" spans="2:9" s="141" customFormat="1">
      <c r="B16" s="127" t="s">
        <v>351</v>
      </c>
      <c r="C16" s="127" t="s">
        <v>352</v>
      </c>
      <c r="D16" s="142">
        <f>+D17</f>
        <v>2501302015</v>
      </c>
      <c r="E16" s="142">
        <f t="shared" ref="E16:H16" si="4">+E17</f>
        <v>21466367</v>
      </c>
      <c r="F16" s="142">
        <f t="shared" si="4"/>
        <v>2479835648</v>
      </c>
      <c r="G16" s="142">
        <f t="shared" si="4"/>
        <v>395263994</v>
      </c>
      <c r="H16" s="142">
        <f t="shared" si="4"/>
        <v>406482604</v>
      </c>
      <c r="I16" s="140">
        <f t="shared" si="0"/>
        <v>0.1639151386213156</v>
      </c>
    </row>
    <row r="17" spans="2:11" s="138" customFormat="1" ht="15.6" customHeight="1">
      <c r="B17" s="136" t="s">
        <v>353</v>
      </c>
      <c r="C17" s="136" t="s">
        <v>354</v>
      </c>
      <c r="D17" s="137">
        <f>+D18</f>
        <v>2501302015</v>
      </c>
      <c r="E17" s="137">
        <f>+E18</f>
        <v>21466367</v>
      </c>
      <c r="F17" s="137">
        <f>+F18</f>
        <v>2479835648</v>
      </c>
      <c r="G17" s="137">
        <f>+G18</f>
        <v>395263994</v>
      </c>
      <c r="H17" s="137">
        <f>+H18</f>
        <v>406482604</v>
      </c>
      <c r="I17" s="134">
        <f t="shared" si="0"/>
        <v>0.1639151386213156</v>
      </c>
    </row>
    <row r="18" spans="2:11" s="138" customFormat="1" ht="15.6" customHeight="1">
      <c r="B18" s="136" t="s">
        <v>355</v>
      </c>
      <c r="C18" s="136" t="s">
        <v>356</v>
      </c>
      <c r="D18" s="137">
        <v>2501302015</v>
      </c>
      <c r="E18" s="137">
        <v>21466367</v>
      </c>
      <c r="F18" s="137">
        <v>2479835648</v>
      </c>
      <c r="G18" s="137">
        <v>395263994</v>
      </c>
      <c r="H18" s="137">
        <v>406482604</v>
      </c>
      <c r="I18" s="134">
        <f t="shared" si="0"/>
        <v>0.1639151386213156</v>
      </c>
    </row>
    <row r="19" spans="2:11" ht="6.75" customHeight="1">
      <c r="B19" s="121"/>
      <c r="C19" s="122"/>
      <c r="D19" s="122"/>
      <c r="E19" s="122"/>
      <c r="F19" s="122"/>
      <c r="G19" s="122"/>
      <c r="H19" s="123"/>
      <c r="I19" s="143"/>
    </row>
    <row r="20" spans="2:11" s="138" customFormat="1" ht="21" customHeight="1">
      <c r="B20" s="144" t="s">
        <v>544</v>
      </c>
      <c r="C20" s="145"/>
      <c r="D20" s="146">
        <f>+D10+D16</f>
        <v>4047495630</v>
      </c>
      <c r="E20" s="146">
        <f>+E10+E16</f>
        <v>28251218</v>
      </c>
      <c r="F20" s="146">
        <f>+F10+F16</f>
        <v>4019244412</v>
      </c>
      <c r="G20" s="146">
        <f>+G10+G16</f>
        <v>966169027</v>
      </c>
      <c r="H20" s="146">
        <f>+H10+H16</f>
        <v>977387637</v>
      </c>
      <c r="I20" s="147">
        <f>+H20/F20</f>
        <v>0.24317695984893989</v>
      </c>
      <c r="J20" s="148"/>
      <c r="K20" s="148"/>
    </row>
    <row r="21" spans="2:11">
      <c r="B21" s="149"/>
      <c r="C21" s="150"/>
      <c r="D21" s="151"/>
      <c r="E21" s="151"/>
      <c r="F21" s="151"/>
      <c r="G21" s="151"/>
      <c r="H21" s="151"/>
      <c r="I21" s="152"/>
    </row>
    <row r="22" spans="2:11">
      <c r="B22" s="153"/>
      <c r="C22" s="154"/>
      <c r="D22" s="155"/>
      <c r="E22" s="155"/>
      <c r="F22" s="155"/>
      <c r="G22" s="155"/>
      <c r="H22" s="155"/>
      <c r="I22" s="156"/>
    </row>
    <row r="23" spans="2:11">
      <c r="B23" s="153"/>
      <c r="C23" s="154"/>
      <c r="D23" s="155"/>
      <c r="E23" s="155"/>
      <c r="F23" s="155"/>
      <c r="G23" s="155"/>
      <c r="H23" s="155"/>
      <c r="I23" s="156"/>
    </row>
    <row r="24" spans="2:11" ht="91.5" customHeight="1">
      <c r="B24" s="157" t="s">
        <v>545</v>
      </c>
      <c r="C24" s="158"/>
      <c r="D24" s="158"/>
      <c r="E24" s="158"/>
      <c r="F24" s="158"/>
      <c r="G24" s="158"/>
      <c r="H24" s="158"/>
      <c r="I24" s="159"/>
    </row>
  </sheetData>
  <mergeCells count="9">
    <mergeCell ref="B19:H19"/>
    <mergeCell ref="B20:C20"/>
    <mergeCell ref="B24:I24"/>
    <mergeCell ref="C2:I2"/>
    <mergeCell ref="C3:I3"/>
    <mergeCell ref="C4:I4"/>
    <mergeCell ref="C5:I5"/>
    <mergeCell ref="C6:I6"/>
    <mergeCell ref="B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</vt:lpstr>
      <vt:lpstr>Ingresos</vt:lpstr>
      <vt:lpstr>Reservas</vt:lpstr>
      <vt:lpstr>Ingresos de Reserva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Arturo Andres Garcia Baron</cp:lastModifiedBy>
  <dcterms:created xsi:type="dcterms:W3CDTF">2025-04-27T19:28:14Z</dcterms:created>
  <dcterms:modified xsi:type="dcterms:W3CDTF">2025-04-30T16:41:40Z</dcterms:modified>
</cp:coreProperties>
</file>