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nny.arevalo\Desktop\REPORT B.O. AGOSTO\"/>
    </mc:Choice>
  </mc:AlternateContent>
  <bookViews>
    <workbookView xWindow="0" yWindow="0" windowWidth="28800" windowHeight="11430" activeTab="2"/>
  </bookViews>
  <sheets>
    <sheet name="Gastos" sheetId="1" r:id="rId1"/>
    <sheet name="Ingresos" sheetId="2" r:id="rId2"/>
    <sheet name="Reservas" sheetId="3" r:id="rId3"/>
  </sheets>
  <calcPr calcId="162913"/>
</workbook>
</file>

<file path=xl/calcChain.xml><?xml version="1.0" encoding="utf-8"?>
<calcChain xmlns="http://schemas.openxmlformats.org/spreadsheetml/2006/main">
  <c r="I18" i="2" l="1"/>
  <c r="H17" i="2"/>
  <c r="I17" i="2" s="1"/>
  <c r="G17" i="2"/>
  <c r="F17" i="2"/>
  <c r="E17" i="2"/>
  <c r="D17" i="2"/>
  <c r="D16" i="2" s="1"/>
  <c r="G16" i="2"/>
  <c r="F16" i="2"/>
  <c r="E16" i="2"/>
  <c r="I15" i="2"/>
  <c r="I14" i="2"/>
  <c r="H13" i="2"/>
  <c r="I13" i="2" s="1"/>
  <c r="G13" i="2"/>
  <c r="F13" i="2"/>
  <c r="E13" i="2"/>
  <c r="D13" i="2"/>
  <c r="D10" i="2" s="1"/>
  <c r="I12" i="2"/>
  <c r="H11" i="2"/>
  <c r="I11" i="2" s="1"/>
  <c r="G11" i="2"/>
  <c r="G10" i="2" s="1"/>
  <c r="F11" i="2"/>
  <c r="F10" i="2" s="1"/>
  <c r="E11" i="2"/>
  <c r="E10" i="2" s="1"/>
  <c r="D11" i="2"/>
  <c r="F20" i="2" l="1"/>
  <c r="F9" i="2"/>
  <c r="E20" i="2"/>
  <c r="E9" i="2"/>
  <c r="G20" i="2"/>
  <c r="G9" i="2"/>
  <c r="D20" i="2"/>
  <c r="D9" i="2"/>
  <c r="H10" i="2"/>
  <c r="H16" i="2"/>
  <c r="I16" i="2" s="1"/>
  <c r="H20" i="2" l="1"/>
  <c r="I20" i="2" s="1"/>
  <c r="I10" i="2"/>
  <c r="H9" i="2"/>
  <c r="I9" i="2" s="1"/>
</calcChain>
</file>

<file path=xl/sharedStrings.xml><?xml version="1.0" encoding="utf-8"?>
<sst xmlns="http://schemas.openxmlformats.org/spreadsheetml/2006/main" count="522" uniqueCount="420">
  <si>
    <t>ENTIDAD:     0218 JARDÍN BOTÁNICO "JOSE CELESTINO MUTIS"</t>
  </si>
  <si>
    <t>MES:                           AGOSTO</t>
  </si>
  <si>
    <t>UNIDAD EJECUTORA: UNIDAD EJECUTORA 01</t>
  </si>
  <si>
    <t>VIGENCIA FISCAL:   2025</t>
  </si>
  <si>
    <t>RUBRO PRESUPUESTAL</t>
  </si>
  <si>
    <t>APROPIACIÓN</t>
  </si>
  <si>
    <t>TOTAL COMPROMISOS</t>
  </si>
  <si>
    <t>EJEC
PRESUP
11=10/8</t>
  </si>
  <si>
    <t>AUTORIZACIÓN DE GIRO</t>
  </si>
  <si>
    <t>EJEC 
AUTO
GIRO %
14=13/8</t>
  </si>
  <si>
    <t>CÓDIGO
1</t>
  </si>
  <si>
    <t>NOMBRE
2</t>
  </si>
  <si>
    <t>INICIAL
3</t>
  </si>
  <si>
    <t>MODIFICACIONES</t>
  </si>
  <si>
    <t>VIGENTE
6=(3+5)</t>
  </si>
  <si>
    <t>SUSPENSIÓN
7</t>
  </si>
  <si>
    <t>DISPONIBLE
8=(6-7)</t>
  </si>
  <si>
    <t>MES
9</t>
  </si>
  <si>
    <t>ACUMULADO
10</t>
  </si>
  <si>
    <t>MES
12</t>
  </si>
  <si>
    <t>ACUMULADO
13</t>
  </si>
  <si>
    <t>MES 
4</t>
  </si>
  <si>
    <t>ACUMULADO 
5</t>
  </si>
  <si>
    <t>O2</t>
  </si>
  <si>
    <t>GASTOS</t>
  </si>
  <si>
    <t>O21</t>
  </si>
  <si>
    <t>Funcionamiento</t>
  </si>
  <si>
    <t>O211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</si>
  <si>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</si>
  <si>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</si>
  <si>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</si>
  <si>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</si>
  <si>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</si>
  <si>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</si>
  <si>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</si>
  <si>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>O211010100101</t>
  </si>
  <si>
    <t>Sueldo básico</t>
  </si>
  <si>
    <t>O211010100102</t>
  </si>
  <si>
    <t>Horas extras, dominicales, festivos y recargos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</si>
  <si>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</si>
  <si>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</si>
  <si>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</si>
  <si>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</si>
  <si>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</si>
  <si>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</si>
  <si>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</si>
  <si>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</si>
  <si>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</si>
  <si>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</si>
  <si>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</si>
  <si>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</si>
  <si>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>O21101010010802</t>
  </si>
  <si>
    <t>Prima de vacaciones</t>
  </si>
  <si>
    <t>O211010100109</t>
  </si>
  <si>
    <t>Prima técnica salarial</t>
  </si>
  <si>
    <t>O2110101002</t>
  </si>
  <si>
    <t>Factores salariales especiales</t>
  </si>
  <si>
    <t>O211010100204</t>
  </si>
  <si>
    <t>Prima semestral</t>
  </si>
  <si>
    <t>O211010100212</t>
  </si>
  <si>
    <t>Prima de antigüedad</t>
  </si>
  <si>
    <t>O21101010021201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</si>
  <si>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</si>
  <si>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</si>
  <si>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</si>
  <si>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</si>
  <si>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</si>
  <si>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>O211010200101</t>
  </si>
  <si>
    <t>Aportes a la seguridad social en pensiones públicas</t>
  </si>
  <si>
    <t>O211010200102</t>
  </si>
  <si>
    <t>Aportes a la seguridad social en pensiones privadas</t>
  </si>
  <si>
    <t>O2110102002</t>
  </si>
  <si>
    <t>Aportes a la seguridad social en salud</t>
  </si>
  <si>
    <t>O211010200202</t>
  </si>
  <si>
    <t>Aportes a la seguridad social en salud privada</t>
  </si>
  <si>
    <t>O2110102003</t>
  </si>
  <si>
    <t>Aportes de cesantías</t>
  </si>
  <si>
    <t>O211010200301</t>
  </si>
  <si>
    <t>Aportes de cesantías a fondos públicos</t>
  </si>
  <si>
    <t>O211010200302</t>
  </si>
  <si>
    <t>Aportes de cesantías a fondos privados</t>
  </si>
  <si>
    <t>O2110102004</t>
  </si>
  <si>
    <t>Aportes a cajas de compensación familiar</t>
  </si>
  <si>
    <t>O211010200401</t>
  </si>
  <si>
    <t>Compensar</t>
  </si>
  <si>
    <t>O2110102005</t>
  </si>
  <si>
    <t>Aportes generales al sistema de riesgos laborales</t>
  </si>
  <si>
    <t>O211010200502</t>
  </si>
  <si>
    <t>Aportes generales al sistema de riesgos laborales privados</t>
  </si>
  <si>
    <t>O2110102006</t>
  </si>
  <si>
    <t>Aportes al ICBF</t>
  </si>
  <si>
    <t>O2110102007</t>
  </si>
  <si>
    <t>Aportes al SENA</t>
  </si>
  <si>
    <t>O2110103</t>
  </si>
  <si>
    <t>Remuneraciones no constitutivas de factor salarial</t>
  </si>
  <si>
    <t>O2110103001</t>
  </si>
  <si>
    <t>O211010300102</t>
  </si>
  <si>
    <t>Indemnización por vacaciones</t>
  </si>
  <si>
    <t>O211010300103</t>
  </si>
  <si>
    <t>Bonificación especial de recreación</t>
  </si>
  <si>
    <t>O2110103005</t>
  </si>
  <si>
    <t>Reconocimiento por permanencia en el servicio público - Bogotá D.C.</t>
  </si>
  <si>
    <t>O2110103068</t>
  </si>
  <si>
    <t>Prima secretarial</t>
  </si>
  <si>
    <t>O212</t>
  </si>
  <si>
    <t>Adquisición de bienes y servicios</t>
  </si>
  <si>
    <t>O21201</t>
  </si>
  <si>
    <t>Adquisición de activos no financieros</t>
  </si>
  <si>
    <t>O2120101</t>
  </si>
  <si>
    <t>Activos fijos</t>
  </si>
  <si>
    <t>O2120101004</t>
  </si>
  <si>
    <t>Activos fijos no clasificados como maquinaria y equipo</t>
  </si>
  <si>
    <t>O212010100401</t>
  </si>
  <si>
    <t>Muebles, instrumentos musicales, artículos de deporte y antigüedades</t>
  </si>
  <si>
    <t>O21201010040101</t>
  </si>
  <si>
    <t>Muebles</t>
  </si>
  <si>
    <t>O2120101004010102</t>
  </si>
  <si>
    <t>Muebles del tipo utilizado en la oficina</t>
  </si>
  <si>
    <t>O21202</t>
  </si>
  <si>
    <t>Adquisiciones diferentes de activos</t>
  </si>
  <si>
    <t>O2120201</t>
  </si>
  <si>
    <t>Materiales y suministros</t>
  </si>
  <si>
    <t>O2120201002</t>
  </si>
  <si>
    <t>Productos alimenticios, bebidas y tabaco; textiles, prendas de vestir y productos de cuero</t>
  </si>
  <si>
    <t>O212020100208</t>
  </si>
  <si>
    <t>Tejido de punto o ganchillo; prendas de vestir</t>
  </si>
  <si>
    <t>O2120201002082823127</t>
  </si>
  <si>
    <t>Overoles para hombre (prenda de vestir)</t>
  </si>
  <si>
    <t>O2120201002082823323</t>
  </si>
  <si>
    <t>Overoles para mujer (prenda de vestir)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</si>
  <si>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</si>
  <si>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</si>
  <si>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</si>
  <si>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</si>
  <si>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</si>
  <si>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</si>
  <si>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</si>
  <si>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</si>
  <si>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O212020100302</t>
  </si>
  <si>
    <t>Pasta o pulpa, papel y productos de papel; impresos y artículos similares</t>
  </si>
  <si>
    <t>O2120201003023212801</t>
  </si>
  <si>
    <t>Papel bond</t>
  </si>
  <si>
    <t>O2120201003023212999</t>
  </si>
  <si>
    <t>Papel especial para impresión n.c.p.</t>
  </si>
  <si>
    <t>O2120201003023215305</t>
  </si>
  <si>
    <t>Cajas de cartón liso</t>
  </si>
  <si>
    <t>O2120201003023219901</t>
  </si>
  <si>
    <t>Papel fibroso tivek</t>
  </si>
  <si>
    <t>O2120201003023219917</t>
  </si>
  <si>
    <t>Rollos de papel para máquinas</t>
  </si>
  <si>
    <t>O2120201003023219921</t>
  </si>
  <si>
    <t>Tapas de cartón</t>
  </si>
  <si>
    <t>O212020100303</t>
  </si>
  <si>
    <t>Productos de hornos de coque; productos de refinación de petróleo y combustible nuclear</t>
  </si>
  <si>
    <t>O2120201003033331104</t>
  </si>
  <si>
    <t>Gasolina natural</t>
  </si>
  <si>
    <t>O212020100305</t>
  </si>
  <si>
    <t>Otros productos químicos; fibras artificiales (o fibras industriales hechas por el hombre)</t>
  </si>
  <si>
    <t>O2120201003053542006</t>
  </si>
  <si>
    <t>Pegantes sintéticos</t>
  </si>
  <si>
    <t>O212020100306</t>
  </si>
  <si>
    <t>Productos de caucho y plástico</t>
  </si>
  <si>
    <t>O2120201003063611101</t>
  </si>
  <si>
    <t>Llantas de caucho para automóviles</t>
  </si>
  <si>
    <t>O2120201003063627018</t>
  </si>
  <si>
    <t>Borradores de caucho</t>
  </si>
  <si>
    <t>O2120201003063649098</t>
  </si>
  <si>
    <t>Envases n.c.p. de material plástico</t>
  </si>
  <si>
    <t>O2120201003063692002</t>
  </si>
  <si>
    <t>Cinta autoadhesiva</t>
  </si>
  <si>
    <t>O2120201003063692007</t>
  </si>
  <si>
    <t>Cintas pegantes (transparentes)</t>
  </si>
  <si>
    <t>O2120201003063699010</t>
  </si>
  <si>
    <t>Tapas para agendas, carpetas o similares en vinilo</t>
  </si>
  <si>
    <t>O212020100307</t>
  </si>
  <si>
    <t>Vidrio y productos de vidrio y otros productos no metálicos n.c.p.</t>
  </si>
  <si>
    <t>O2120201003073719199</t>
  </si>
  <si>
    <t>Envases n.c.p. de vidrio</t>
  </si>
  <si>
    <t>O212020100308</t>
  </si>
  <si>
    <t>Muebles; otros bienes transportables n.c.p.</t>
  </si>
  <si>
    <t>O2120201003083891102</t>
  </si>
  <si>
    <t>Bolígrafos</t>
  </si>
  <si>
    <t>O2120201003083891104</t>
  </si>
  <si>
    <t>Marcadores de fieltro y similares</t>
  </si>
  <si>
    <t>O2120201003083891106</t>
  </si>
  <si>
    <t>Lápices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</si>
  <si>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</si>
  <si>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</si>
  <si>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</si>
  <si>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</si>
  <si>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</si>
  <si>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</si>
  <si>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O2120201004024299927</t>
  </si>
  <si>
    <t>Vallas, avisos y similares</t>
  </si>
  <si>
    <t>O2120201004024299991</t>
  </si>
  <si>
    <t>Artículos n.c.p. de ferretería y cerrajería</t>
  </si>
  <si>
    <t>O212020100407</t>
  </si>
  <si>
    <t>Equipo y aparatos de radio, televisión y comunicaciones</t>
  </si>
  <si>
    <t>O21202010040747829</t>
  </si>
  <si>
    <t>Paquetes de software de otras aplicaciones</t>
  </si>
  <si>
    <t>O212020100409</t>
  </si>
  <si>
    <t>Equipo de transporte</t>
  </si>
  <si>
    <t>O2120201004094912996</t>
  </si>
  <si>
    <t>Partes y accesorios n.c.p. para vehículos automotores</t>
  </si>
  <si>
    <t>O2120202</t>
  </si>
  <si>
    <t>Adquisición de servicios</t>
  </si>
  <si>
    <t>O2120202006</t>
  </si>
  <si>
    <t>Servicios de alojamiento; servicios de suministro de comidas y bebidas; servicios de transporte; y servicios de distribución de electricidad, gas y agua</t>
  </si>
  <si>
    <t>O212020200608</t>
  </si>
  <si>
    <t>Servicios postales y de mensajería</t>
  </si>
  <si>
    <t>O21202020060868021</t>
  </si>
  <si>
    <t>Servicios locales de mensajería nacional</t>
  </si>
  <si>
    <t>O212020200667420</t>
  </si>
  <si>
    <t>Servicios de operación de carreteras, puentes y túneles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</si>
  <si>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</si>
  <si>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</si>
  <si>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</si>
  <si>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</si>
  <si>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</si>
  <si>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</si>
  <si>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O2120202007010304</t>
  </si>
  <si>
    <t>Servicios de seguros de salud y de accidentes</t>
  </si>
  <si>
    <t>O212020200701030471347</t>
  </si>
  <si>
    <t>Servicio de seguro obligatorio de accidentes de tránsito (SOAT)</t>
  </si>
  <si>
    <t>O2120202007010305</t>
  </si>
  <si>
    <t>Otros servicios de seguros distintos a los seguros de vida (excepto los servicios de reaseguro)</t>
  </si>
  <si>
    <t>O212020200701030571351</t>
  </si>
  <si>
    <t>Servicios de seguros de vehículos automotores</t>
  </si>
  <si>
    <t>O212020200701030571353</t>
  </si>
  <si>
    <t>Servicios de seguros para transporte de carga</t>
  </si>
  <si>
    <t>O212020200701030571354</t>
  </si>
  <si>
    <t>Servicios de seguros contra incendio, terremoto o sustracción</t>
  </si>
  <si>
    <t>O212020200701030571355</t>
  </si>
  <si>
    <t>Servicios de seguros generales de responsabilidad civil</t>
  </si>
  <si>
    <t>O212020200701030571357</t>
  </si>
  <si>
    <t>Servicios de seguros de viaje</t>
  </si>
  <si>
    <t>O212020200701030571359</t>
  </si>
  <si>
    <t>Otros servicios de seguros distintos de los seguros de vida n.c.p.</t>
  </si>
  <si>
    <t>O2120202008</t>
  </si>
  <si>
    <t>Servicios prestados a las empresas y servicios de producción</t>
  </si>
  <si>
    <t>O212020200802</t>
  </si>
  <si>
    <t>Servicios jurídicos y contables</t>
  </si>
  <si>
    <t>O21202020080282130</t>
  </si>
  <si>
    <t>Servicios de documentación y certificación jurídica</t>
  </si>
  <si>
    <t>O212020200804</t>
  </si>
  <si>
    <t>Servicios de telecomunicaciones, transmisión y suministro de información</t>
  </si>
  <si>
    <t>O21202020080484110</t>
  </si>
  <si>
    <t>Servicios de operadores (conexión)</t>
  </si>
  <si>
    <t>O21202020080484120</t>
  </si>
  <si>
    <t>Servicios de telefonía fija (acceso)</t>
  </si>
  <si>
    <t>O212020200805</t>
  </si>
  <si>
    <t>Servicios de soporte</t>
  </si>
  <si>
    <t>O21202020080585250</t>
  </si>
  <si>
    <t>Servicios de protección (guardas de seguridad)</t>
  </si>
  <si>
    <t>O21202020080585330</t>
  </si>
  <si>
    <t>Servicios de limpieza general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</si>
  <si>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</si>
  <si>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</si>
  <si>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</si>
  <si>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</si>
  <si>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</si>
  <si>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</si>
  <si>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</si>
  <si>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</si>
  <si>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O2120202008078714102</t>
  </si>
  <si>
    <t>Servicio de mantenimiento y reparación de vehículos automóviles</t>
  </si>
  <si>
    <t>O2120202008078715299</t>
  </si>
  <si>
    <t>Otros servicios de mantenimiento y reparación de maquinaria y aparatos eléctricos n.c.p.</t>
  </si>
  <si>
    <t>O2120202008078715607</t>
  </si>
  <si>
    <t>Servicio de mantenimiento y reparación de maquinaria y equipo de uso agrícola y forestal</t>
  </si>
  <si>
    <t>O2120202009</t>
  </si>
  <si>
    <t>Servicios para la comunidad, sociales y personales</t>
  </si>
  <si>
    <t>O212020200901</t>
  </si>
  <si>
    <t>Servicios de la administración pública y otros servicios prestados a la comunidad en general; servicios de seguridad social de afiliación obligatoria</t>
  </si>
  <si>
    <t>O21202020090191191</t>
  </si>
  <si>
    <t>Servicios administrativos relacionados con los trabajadores estatales</t>
  </si>
  <si>
    <t>O212020200902</t>
  </si>
  <si>
    <t>Servicios de educación</t>
  </si>
  <si>
    <t>O21202020090292913</t>
  </si>
  <si>
    <t>Servicios de educación para la formación y el trabajo</t>
  </si>
  <si>
    <t>O212020200903</t>
  </si>
  <si>
    <t>Servicios para el cuidado de la salud humana y servicios sociales</t>
  </si>
  <si>
    <t>O21202020090393195</t>
  </si>
  <si>
    <t>Servicios de laboratorio</t>
  </si>
  <si>
    <t>O21202020090393210</t>
  </si>
  <si>
    <t>Servicios residenciales de salud, distintos a los prestados en hospitales</t>
  </si>
  <si>
    <t>O212020200904</t>
  </si>
  <si>
    <t>Servicios de alcantarillado, recolección, tratamiento y disposición de desechos y otros servicios de saneamiento ambiental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</si>
  <si>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</si>
  <si>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</si>
  <si>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</si>
  <si>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</si>
  <si>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O21202020090696511</t>
  </si>
  <si>
    <t>Servicios de promoción de eventos deportivos y recreativos</t>
  </si>
  <si>
    <t>O218</t>
  </si>
  <si>
    <t>Gastos por tributos, tasas, contribuciones, multas, sanciones e intereses de mora</t>
  </si>
  <si>
    <t>O21801</t>
  </si>
  <si>
    <t>Impuestos</t>
  </si>
  <si>
    <t>O2180151</t>
  </si>
  <si>
    <t>Impuesto sobre vehículos automotores</t>
  </si>
  <si>
    <t>O23</t>
  </si>
  <si>
    <t>Inversión</t>
  </si>
  <si>
    <t>O2301</t>
  </si>
  <si>
    <t>DIRECTA</t>
  </si>
  <si>
    <t>O230117</t>
  </si>
  <si>
    <t>Bogotá Camina Segura</t>
  </si>
  <si>
    <t>O23011717</t>
  </si>
  <si>
    <t>Agricultura y desarrollo rural</t>
  </si>
  <si>
    <t>O2301171708</t>
  </si>
  <si>
    <t>Ciencia, tecnología e innovación agropecuaria</t>
  </si>
  <si>
    <t>O230117170820240002</t>
  </si>
  <si>
    <t>Fortalecimiento de la agricultura urbana en el Distrito Capital como estrategia de adaptación al cambio climático y dinamización económica Bogotá D.C.</t>
  </si>
  <si>
    <t>O23011732</t>
  </si>
  <si>
    <t>Ambiente y desarrollo sostenible</t>
  </si>
  <si>
    <t>O2301173202</t>
  </si>
  <si>
    <t>Conservación de la biodiversidad y sus servicios ecosistémicos</t>
  </si>
  <si>
    <t>O230117320220240004</t>
  </si>
  <si>
    <t>Consolidación de las coberturas vegetales como estrategia de adaptación y mitigación al cambio climático en el Distrito Capital. Bogotá D.C.</t>
  </si>
  <si>
    <t>O230117320220240007</t>
  </si>
  <si>
    <t>Consolidación de acciones y procesos de educación ambiental y de participación para la comprensión de la conservación, el uso sostenible de la biodiversidad y los retos del cambio climático en Bogotá</t>
  </si>
  <si>
    <t>O2301173204</t>
  </si>
  <si>
    <t>Gestión de la información y el conocimiento ambiental</t>
  </si>
  <si>
    <t>O230117320420240006</t>
  </si>
  <si>
    <t>Investigación para la conservación de los ecosistemas y la flora de Bogotá D.C.</t>
  </si>
  <si>
    <t>O230117320420240008</t>
  </si>
  <si>
    <t>Investigación Fortalecimiento del Tropicario del Jardín Botánico de Bogotá como estrategia para la conservación ex situ de la flora colombiana. Bogotá D.C.</t>
  </si>
  <si>
    <t>O23011745</t>
  </si>
  <si>
    <t>Gobierno Territorial</t>
  </si>
  <si>
    <t>O2301174599</t>
  </si>
  <si>
    <t>Fortalecimiento a la gestión y dirección de la administración pública territorial</t>
  </si>
  <si>
    <t>O230117459920240005</t>
  </si>
  <si>
    <t>Fortalecimiento de las capacidades organizacionales, físicas y tecnológicas del Jardín Botánico José Celestino Mutis Bogotá D.C.</t>
  </si>
  <si>
    <t>NUBIA LUCIA WILCHES QUINTANA</t>
  </si>
  <si>
    <t>RESPONSABLE DEL PRESUPUESTO</t>
  </si>
  <si>
    <t>MARIA CLAUDIA GARCIA DAVILA</t>
  </si>
  <si>
    <t>ORDENADOR DEL GASTO</t>
  </si>
  <si>
    <t>SISTEMA DE PRESUPUESTO DISTRITAL
SECRETARIA DISTRITAL DE HACIENDA - DIRECCIÓN DISTRITAL DE PRESUPUESTO
EJECUCIÓN PRESUPUESTO
INFORME DE EJECUCIÓN DEL PRESUPUESTO DE GASTOS E INVERSIONES</t>
  </si>
  <si>
    <r>
      <rPr>
        <b/>
        <sz val="10"/>
        <rFont val="Arial"/>
        <family val="2"/>
      </rPr>
      <t>EJECUCIÓN DE INGRESOS RESERVAS PRESUPUESTALES ESTABLECIMIENTOS PÚBLICOS Y UNIDADES ADMINISTRATIVAS ESPECIALES</t>
    </r>
  </si>
  <si>
    <r>
      <rPr>
        <b/>
        <sz val="10"/>
        <rFont val="Arial"/>
        <family val="2"/>
      </rPr>
      <t>ENTIDAD:</t>
    </r>
  </si>
  <si>
    <r>
      <rPr>
        <b/>
        <sz val="10"/>
        <rFont val="Arial"/>
        <family val="2"/>
      </rPr>
      <t>JARDÍN BOTÁNICO "JOSÉ CELESTINO MUTIS"</t>
    </r>
  </si>
  <si>
    <r>
      <rPr>
        <b/>
        <sz val="10"/>
        <rFont val="Arial"/>
        <family val="2"/>
      </rPr>
      <t>CÓDIGO:</t>
    </r>
  </si>
  <si>
    <r>
      <rPr>
        <b/>
        <sz val="10"/>
        <rFont val="Arial"/>
        <family val="2"/>
      </rPr>
      <t>VIGENCIA FISCAL:</t>
    </r>
  </si>
  <si>
    <r>
      <rPr>
        <b/>
        <sz val="10"/>
        <rFont val="Arial"/>
        <family val="2"/>
      </rPr>
      <t>MES:</t>
    </r>
  </si>
  <si>
    <t>AGOSTO</t>
  </si>
  <si>
    <r>
      <rPr>
        <b/>
        <sz val="6.5"/>
        <rFont val="Arial"/>
        <family val="2"/>
      </rPr>
      <t>CÓDIGO PRESUPUESTAL</t>
    </r>
  </si>
  <si>
    <r>
      <rPr>
        <b/>
        <sz val="6.5"/>
        <rFont val="Arial"/>
        <family val="2"/>
      </rPr>
      <t>CONCEPTO</t>
    </r>
  </si>
  <si>
    <t>RECURSOS QUE RESPALDAN LAS RESERVAS
CONSTITUIDAS</t>
  </si>
  <si>
    <t>RECURSOS QUE RESPALDAN LAS RESERVAS
DEFINITIVAS</t>
  </si>
  <si>
    <r>
      <rPr>
        <b/>
        <sz val="6.5"/>
        <rFont val="Arial"/>
        <family val="2"/>
      </rPr>
      <t>RECAUDO MES</t>
    </r>
  </si>
  <si>
    <r>
      <rPr>
        <b/>
        <sz val="6.5"/>
        <rFont val="Arial"/>
        <family val="2"/>
      </rPr>
      <t>RECAUDO ACUMULADO</t>
    </r>
  </si>
  <si>
    <r>
      <rPr>
        <b/>
        <sz val="6.5"/>
        <rFont val="Arial"/>
        <family val="2"/>
      </rPr>
      <t>% EJECUCIÓN</t>
    </r>
  </si>
  <si>
    <t>O1</t>
  </si>
  <si>
    <t>INGRESOS</t>
  </si>
  <si>
    <r>
      <rPr>
        <b/>
        <sz val="6.5"/>
        <rFont val="Arial MT"/>
        <family val="2"/>
      </rPr>
      <t>O12</t>
    </r>
  </si>
  <si>
    <t>RECURSOS DE CAPITAL</t>
  </si>
  <si>
    <t>O1205</t>
  </si>
  <si>
    <t>Rendimientos financieros</t>
  </si>
  <si>
    <t>O12050205</t>
  </si>
  <si>
    <r>
      <rPr>
        <sz val="6.5"/>
        <rFont val="Arial MT"/>
        <family val="2"/>
      </rPr>
      <t>Recursos propios de libre destinación</t>
    </r>
  </si>
  <si>
    <t>O1210</t>
  </si>
  <si>
    <t>Recursos del Balance</t>
  </si>
  <si>
    <r>
      <rPr>
        <sz val="6.5"/>
        <rFont val="Arial MT"/>
        <family val="2"/>
      </rPr>
      <t>O12100202</t>
    </r>
  </si>
  <si>
    <r>
      <rPr>
        <sz val="6.5"/>
        <rFont val="Arial MT"/>
        <family val="2"/>
      </rPr>
      <t>Ingresos de destinación específica</t>
    </r>
  </si>
  <si>
    <t>O12100203</t>
  </si>
  <si>
    <r>
      <rPr>
        <sz val="6.5"/>
        <rFont val="Arial MT"/>
        <family val="2"/>
      </rPr>
      <t>Libre destinación</t>
    </r>
  </si>
  <si>
    <t>O15</t>
  </si>
  <si>
    <t>Transferencias administración central</t>
  </si>
  <si>
    <t>O1501</t>
  </si>
  <si>
    <t>Aporte ordinario</t>
  </si>
  <si>
    <t>O150101</t>
  </si>
  <si>
    <t>Vigencia</t>
  </si>
  <si>
    <r>
      <rPr>
        <b/>
        <sz val="6.5"/>
        <rFont val="Arial"/>
        <family val="2"/>
      </rPr>
      <t>TOTAL  RECURSOS FINANCIACIÓN RESERVAS</t>
    </r>
  </si>
  <si>
    <r>
      <rPr>
        <b/>
        <sz val="6.5"/>
        <rFont val="Arial"/>
        <family val="2"/>
      </rPr>
      <t xml:space="preserve">                                                             NUBIA LUCIA WILCHES QUINTANA                                                                                                                                   MARIA CLAUDIA GARCIA DÁVILA
                                                                Responsable de Presupuesto                                                                                                                                                     Ordenador del Gasto
</t>
    </r>
    <r>
      <rPr>
        <sz val="6"/>
        <rFont val="Calibri"/>
        <family val="1"/>
      </rPr>
      <t xml:space="preserve">
Reviso: Arturo Garcia  - Secretaria General - Profesional de Presupuesto
Elaboró: Bibiana R Marin T  - Profesional  Presupuesto                                                 
                    Tatiana Marcela Rodriguez   - Profesional de Presupuesto</t>
    </r>
  </si>
  <si>
    <t>SISTEMA DE PRESUPUESTO DISTRITAL - BOGDATA
EJECUCIÓN PRESUPUESTO
INFORME DE EJECUCIÓN RESERVAS PRESUPUESTALES</t>
  </si>
  <si>
    <t>xxxxxxxxx</t>
  </si>
  <si>
    <t>ENTIDAD                            0218 JARDÍN BOTÁNICO "JOSE CELESTINO MUTIS"</t>
  </si>
  <si>
    <t xml:space="preserve">                       MES:     AGOSTO</t>
  </si>
  <si>
    <t>UNIDAD EJECUTORA 01</t>
  </si>
  <si>
    <t>VIGENCIA FISCAL:     2025</t>
  </si>
  <si>
    <t>CODIGO</t>
  </si>
  <si>
    <t>DESCRIPCIÓN</t>
  </si>
  <si>
    <t>RESERVA
CONSTITUIDA</t>
  </si>
  <si>
    <t>ANULACIONES
MES</t>
  </si>
  <si>
    <t>ANULACIONES
ACUMULADA</t>
  </si>
  <si>
    <t>RESERVAS
DEFINITIVAS</t>
  </si>
  <si>
    <t>AUTORIZACION GIROS</t>
  </si>
  <si>
    <t>EJECUCIÓN
AUTORIZ. GIRO
%</t>
  </si>
  <si>
    <t>RESERVA SIN
AUT. GIRO</t>
  </si>
  <si>
    <t>MES</t>
  </si>
  <si>
    <t>ACUMULADO</t>
  </si>
  <si>
    <t>O230116</t>
  </si>
  <si>
    <t>Un Nuevo Contrato Social y Ambiental para la Bogotá del Siglo XXI</t>
  </si>
  <si>
    <t>O23011601</t>
  </si>
  <si>
    <t>Hacer un nuevo contrato social con igualdad de oportunidades para la inclusión social, productiva y política</t>
  </si>
  <si>
    <t>O2301160122</t>
  </si>
  <si>
    <t>Transformación cultural para la conciencia ambiental y el cuidado de la fauna doméstica</t>
  </si>
  <si>
    <t>O23011601220000007666</t>
  </si>
  <si>
    <t>Fortalecimiento de la educación y la participación para la promoción de la cultura ambiental en el Jardín Botánico de Bogotá</t>
  </si>
  <si>
    <t>O2301160124</t>
  </si>
  <si>
    <t>Bogotá región emprendedora e innovadora</t>
  </si>
  <si>
    <t>O23011601240000007681</t>
  </si>
  <si>
    <t>Fortalecimiento de la agricultura urbana y periurbana en las localidades urbanas de Bogotá</t>
  </si>
  <si>
    <t>O23011602</t>
  </si>
  <si>
    <t>Cambiar nuestros hábitos de vida para reverdecer a Bogotá y adaptarnos y mitigar la crisis climática</t>
  </si>
  <si>
    <t>O2301160228</t>
  </si>
  <si>
    <t>Bogotá protectora de sus recursos naturales</t>
  </si>
  <si>
    <t>O23011602280000007651</t>
  </si>
  <si>
    <t>Conservación de la diversidad florística de Colombia en el Tropicario del Jardín Botánico Bogotá</t>
  </si>
  <si>
    <t>O2301160233</t>
  </si>
  <si>
    <t>Más árboles y más y mejor espacio público</t>
  </si>
  <si>
    <t>O23011602330000007677</t>
  </si>
  <si>
    <t>Mejoramiento, planificación y gestión de las coberturas vegetales del Distrito Capital y la ciudad región, para reverdecer a Bogotá</t>
  </si>
  <si>
    <t>O23011605</t>
  </si>
  <si>
    <t>Construir Bogotá Región con gobierno abierto, transparente y ciudadanía consciente</t>
  </si>
  <si>
    <t>O2301160556</t>
  </si>
  <si>
    <t>Gestión Pública Efectiva</t>
  </si>
  <si>
    <t>O23011605560000007679</t>
  </si>
  <si>
    <t>Investigación para la conservación de los ecosistemas y la flora de la Región y Bogotá</t>
  </si>
  <si>
    <t>O23011605560000007683</t>
  </si>
  <si>
    <t>Fortalecimiento de las capacidades organizacionales, físicas y tecnológicas en el Jardín Botánico José Celestino Mutis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</si>
</sst>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\/mm\/yyyy"/>
    <numFmt numFmtId="166" formatCode="h\:mm\:ss"/>
    <numFmt numFmtId="167" formatCode="dd\/mm\/yyyy"/>
  </numFmts>
  <fonts count="29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12"/>
      <color rgb="FF333333"/>
      <name val="Arial"/>
      <family val="2"/>
    </font>
    <font>
      <b/>
      <sz val="10"/>
      <color rgb="FF333333"/>
      <name val="Arial"/>
      <family val="2"/>
    </font>
    <font>
      <b/>
      <sz val="8"/>
      <color rgb="FF333333"/>
      <name val="Arial"/>
      <family val="2"/>
    </font>
    <font>
      <b/>
      <sz val="12"/>
      <color rgb="FFFFFFFF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6.5"/>
      <name val="Arial"/>
      <family val="2"/>
    </font>
    <font>
      <b/>
      <sz val="6.5"/>
      <color rgb="FF000000"/>
      <name val="Arial MT"/>
      <family val="2"/>
    </font>
    <font>
      <b/>
      <sz val="10"/>
      <color rgb="FF000000"/>
      <name val="Times New Roman"/>
      <family val="1"/>
    </font>
    <font>
      <b/>
      <sz val="6.5"/>
      <name val="Arial MT"/>
    </font>
    <font>
      <b/>
      <sz val="6.5"/>
      <name val="Arial MT"/>
      <family val="2"/>
    </font>
    <font>
      <b/>
      <sz val="10"/>
      <name val="Times New Roman"/>
      <family val="1"/>
    </font>
    <font>
      <sz val="6.5"/>
      <color rgb="FF000000"/>
      <name val="Arial"/>
      <family val="2"/>
    </font>
    <font>
      <sz val="6.5"/>
      <name val="Arial MT"/>
      <family val="2"/>
    </font>
    <font>
      <sz val="6.5"/>
      <name val="Arial MT"/>
    </font>
    <font>
      <sz val="6.5"/>
      <color rgb="FF000000"/>
      <name val="Arial MT"/>
      <family val="2"/>
    </font>
    <font>
      <b/>
      <sz val="6.5"/>
      <color rgb="FF000000"/>
      <name val="Arial"/>
      <family val="2"/>
    </font>
    <font>
      <sz val="10"/>
      <name val="Times New Roman"/>
      <family val="2"/>
    </font>
    <font>
      <sz val="6"/>
      <name val="Calibri"/>
      <family val="1"/>
    </font>
    <font>
      <sz val="12"/>
      <color rgb="FF333333"/>
      <name val="Arial"/>
      <family val="2"/>
    </font>
    <font>
      <sz val="6"/>
      <color rgb="FFFFFFFF"/>
      <name val="Arial"/>
      <family val="2"/>
    </font>
    <font>
      <b/>
      <sz val="7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horizontal="right"/>
    </xf>
    <xf numFmtId="164" fontId="4" fillId="2" borderId="5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>
      <alignment horizontal="left" vertical="center" wrapText="1"/>
    </xf>
    <xf numFmtId="3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horizontal="right"/>
    </xf>
    <xf numFmtId="165" fontId="9" fillId="2" borderId="0" xfId="0" applyNumberFormat="1" applyFont="1" applyFill="1" applyAlignment="1">
      <alignment horizontal="right" vertical="center"/>
    </xf>
    <xf numFmtId="166" fontId="9" fillId="2" borderId="0" xfId="0" applyNumberFormat="1" applyFont="1" applyFill="1" applyAlignment="1">
      <alignment horizontal="right" vertical="center"/>
    </xf>
    <xf numFmtId="49" fontId="10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left"/>
    </xf>
    <xf numFmtId="49" fontId="1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1" fillId="0" borderId="6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1" fontId="12" fillId="0" borderId="11" xfId="0" applyNumberFormat="1" applyFont="1" applyBorder="1" applyAlignment="1">
      <alignment horizontal="left" vertical="top" shrinkToFit="1"/>
    </xf>
    <xf numFmtId="1" fontId="12" fillId="0" borderId="12" xfId="0" applyNumberFormat="1" applyFont="1" applyBorder="1" applyAlignment="1">
      <alignment horizontal="left" vertical="top" shrinkToFit="1"/>
    </xf>
    <xf numFmtId="1" fontId="12" fillId="0" borderId="13" xfId="0" applyNumberFormat="1" applyFont="1" applyBorder="1" applyAlignment="1">
      <alignment horizontal="left" vertical="top" shrinkToFi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3" fontId="14" fillId="0" borderId="6" xfId="0" applyNumberFormat="1" applyFont="1" applyBorder="1" applyAlignment="1">
      <alignment horizontal="right" vertical="center" shrinkToFit="1"/>
    </xf>
    <xf numFmtId="10" fontId="13" fillId="0" borderId="6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3" fontId="13" fillId="0" borderId="6" xfId="0" applyNumberFormat="1" applyFont="1" applyBorder="1" applyAlignment="1">
      <alignment horizontal="right" vertical="center" shrinkToFit="1"/>
    </xf>
    <xf numFmtId="0" fontId="18" fillId="0" borderId="0" xfId="0" applyFont="1" applyAlignment="1">
      <alignment horizontal="left" vertical="center"/>
    </xf>
    <xf numFmtId="10" fontId="19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3" fontId="22" fillId="0" borderId="6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10" fontId="23" fillId="0" borderId="6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3" fontId="23" fillId="0" borderId="6" xfId="0" applyNumberFormat="1" applyFont="1" applyBorder="1" applyAlignment="1">
      <alignment horizontal="right" vertical="center" shrinkToFit="1"/>
    </xf>
    <xf numFmtId="0" fontId="0" fillId="0" borderId="6" xfId="0" applyBorder="1" applyAlignment="1">
      <alignment horizontal="left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3" fontId="23" fillId="3" borderId="16" xfId="0" applyNumberFormat="1" applyFont="1" applyFill="1" applyBorder="1" applyAlignment="1">
      <alignment horizontal="right" vertical="center" shrinkToFit="1"/>
    </xf>
    <xf numFmtId="10" fontId="23" fillId="0" borderId="16" xfId="0" applyNumberFormat="1" applyFont="1" applyBorder="1" applyAlignment="1">
      <alignment horizontal="center" vertical="center" shrinkToFit="1"/>
    </xf>
    <xf numFmtId="3" fontId="0" fillId="0" borderId="0" xfId="0" applyNumberFormat="1" applyAlignment="1">
      <alignment horizontal="left" vertical="center"/>
    </xf>
    <xf numFmtId="0" fontId="13" fillId="0" borderId="17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center" wrapText="1"/>
    </xf>
    <xf numFmtId="3" fontId="23" fillId="0" borderId="18" xfId="0" applyNumberFormat="1" applyFont="1" applyBorder="1" applyAlignment="1">
      <alignment horizontal="right" vertical="top" shrinkToFit="1"/>
    </xf>
    <xf numFmtId="10" fontId="23" fillId="0" borderId="19" xfId="0" applyNumberFormat="1" applyFont="1" applyBorder="1" applyAlignment="1">
      <alignment horizontal="center" vertical="top" shrinkToFit="1"/>
    </xf>
    <xf numFmtId="0" fontId="13" fillId="0" borderId="20" xfId="0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3" fontId="23" fillId="0" borderId="0" xfId="0" applyNumberFormat="1" applyFont="1" applyAlignment="1">
      <alignment horizontal="right" vertical="top" shrinkToFit="1"/>
    </xf>
    <xf numFmtId="10" fontId="23" fillId="0" borderId="21" xfId="0" applyNumberFormat="1" applyFont="1" applyBorder="1" applyAlignment="1">
      <alignment horizontal="center" vertical="top" shrinkToFit="1"/>
    </xf>
    <xf numFmtId="0" fontId="24" fillId="0" borderId="22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2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7" fontId="9" fillId="2" borderId="0" xfId="0" applyNumberFormat="1" applyFont="1" applyFill="1" applyAlignment="1">
      <alignment horizontal="right" vertical="center"/>
    </xf>
    <xf numFmtId="49" fontId="27" fillId="2" borderId="0" xfId="0" applyNumberFormat="1" applyFont="1" applyFill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0" fontId="28" fillId="2" borderId="2" xfId="0" applyFont="1" applyFill="1" applyBorder="1" applyAlignment="1">
      <alignment horizontal="left" vertical="center"/>
    </xf>
    <xf numFmtId="49" fontId="28" fillId="2" borderId="2" xfId="0" applyNumberFormat="1" applyFont="1" applyFill="1" applyBorder="1" applyAlignment="1">
      <alignment horizontal="left" vertical="center"/>
    </xf>
    <xf numFmtId="49" fontId="9" fillId="2" borderId="3" xfId="0" applyNumberFormat="1" applyFont="1" applyFill="1" applyBorder="1" applyAlignment="1">
      <alignment horizontal="left" vertical="center"/>
    </xf>
    <xf numFmtId="49" fontId="9" fillId="2" borderId="4" xfId="0" applyNumberFormat="1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49" fontId="28" fillId="2" borderId="0" xfId="0" applyNumberFormat="1" applyFont="1" applyFill="1" applyAlignment="1">
      <alignment horizontal="left" vertical="center"/>
    </xf>
    <xf numFmtId="49" fontId="9" fillId="2" borderId="5" xfId="0" applyNumberFormat="1" applyFont="1" applyFill="1" applyBorder="1" applyAlignment="1">
      <alignment horizontal="left" vertical="center"/>
    </xf>
    <xf numFmtId="49" fontId="28" fillId="2" borderId="6" xfId="0" applyNumberFormat="1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 wrapText="1"/>
    </xf>
    <xf numFmtId="49" fontId="28" fillId="2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3" fontId="4" fillId="2" borderId="8" xfId="0" applyNumberFormat="1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49" fontId="1" fillId="2" borderId="10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139701</xdr:colOff>
      <xdr:row>1</xdr:row>
      <xdr:rowOff>87314</xdr:rowOff>
    </xdr:from>
    <xdr:ext cx="1056174" cy="508000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826" y="249239"/>
          <a:ext cx="1056174" cy="508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6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129540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3"/>
  <sheetViews>
    <sheetView workbookViewId="0">
      <selection sqref="A1:A5"/>
    </sheetView>
  </sheetViews>
  <sheetFormatPr baseColWidth="10" defaultRowHeight="15" x14ac:dyDescent="0.2"/>
  <cols>
    <col min="1" max="1" width="19.42578125" customWidth="1"/>
    <col min="2" max="2" width="31.140625" customWidth="1"/>
    <col min="3" max="6" width="13" customWidth="1"/>
    <col min="7" max="7" width="13.5703125" customWidth="1"/>
    <col min="8" max="9" width="13" customWidth="1"/>
    <col min="10" max="10" width="12.5703125" customWidth="1"/>
    <col min="11" max="11" width="7.42578125" customWidth="1"/>
    <col min="12" max="13" width="13" customWidth="1"/>
    <col min="14" max="14" width="7.42578125" customWidth="1"/>
  </cols>
  <sheetData>
    <row r="1" spans="1:14" s="1" customFormat="1" ht="12.2" customHeight="1" x14ac:dyDescent="0.2">
      <c r="A1" s="20"/>
      <c r="B1" s="25" t="s">
        <v>336</v>
      </c>
      <c r="C1" s="25"/>
      <c r="D1" s="25"/>
      <c r="E1" s="25"/>
      <c r="F1" s="25"/>
      <c r="G1" s="25"/>
      <c r="H1" s="25"/>
      <c r="I1" s="25"/>
      <c r="J1" s="25"/>
      <c r="K1" s="25"/>
    </row>
    <row r="2" spans="1:14" s="1" customFormat="1" ht="12.2" customHeight="1" x14ac:dyDescent="0.2">
      <c r="A2" s="20"/>
      <c r="B2" s="25"/>
      <c r="C2" s="25"/>
      <c r="D2" s="25"/>
      <c r="E2" s="25"/>
      <c r="F2" s="25"/>
      <c r="G2" s="25"/>
      <c r="H2" s="25"/>
      <c r="I2" s="25"/>
      <c r="J2" s="25"/>
      <c r="K2" s="25"/>
      <c r="M2" s="17">
        <v>45923.808609247702</v>
      </c>
    </row>
    <row r="3" spans="1:14" s="1" customFormat="1" ht="1.1499999999999999" customHeight="1" x14ac:dyDescent="0.2">
      <c r="A3" s="20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4" s="1" customFormat="1" ht="10.15" customHeight="1" x14ac:dyDescent="0.2">
      <c r="A4" s="20"/>
      <c r="B4" s="25"/>
      <c r="C4" s="25"/>
      <c r="D4" s="25"/>
      <c r="E4" s="25"/>
      <c r="F4" s="25"/>
      <c r="G4" s="25"/>
      <c r="H4" s="25"/>
      <c r="I4" s="25"/>
      <c r="J4" s="25"/>
      <c r="K4" s="25"/>
      <c r="M4" s="18">
        <v>45923.808609247702</v>
      </c>
    </row>
    <row r="5" spans="1:14" s="1" customFormat="1" ht="7.5" customHeight="1" x14ac:dyDescent="0.2">
      <c r="A5" s="20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4" s="1" customFormat="1" ht="9.6" customHeight="1" x14ac:dyDescent="0.2"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4" s="1" customFormat="1" ht="5.85" customHeight="1" x14ac:dyDescent="0.2">
      <c r="A7" s="19"/>
    </row>
    <row r="8" spans="1:14" s="1" customFormat="1" ht="17.649999999999999" customHeight="1" x14ac:dyDescent="0.2">
      <c r="A8" s="23" t="s">
        <v>0</v>
      </c>
      <c r="B8" s="23"/>
      <c r="C8" s="23"/>
      <c r="D8" s="23"/>
      <c r="E8" s="23"/>
      <c r="F8" s="2"/>
      <c r="G8" s="3"/>
      <c r="H8" s="3"/>
      <c r="I8" s="29" t="s">
        <v>1</v>
      </c>
      <c r="J8" s="29"/>
      <c r="K8" s="3"/>
      <c r="L8" s="3"/>
      <c r="M8" s="3"/>
      <c r="N8" s="4"/>
    </row>
    <row r="9" spans="1:14" s="1" customFormat="1" ht="17.649999999999999" customHeight="1" x14ac:dyDescent="0.2">
      <c r="A9" s="24" t="s">
        <v>2</v>
      </c>
      <c r="B9" s="24"/>
      <c r="C9" s="24"/>
      <c r="D9" s="24"/>
      <c r="E9" s="24"/>
      <c r="F9" s="5"/>
      <c r="G9" s="6"/>
      <c r="H9" s="6"/>
      <c r="I9" s="30" t="s">
        <v>3</v>
      </c>
      <c r="J9" s="30"/>
      <c r="K9" s="6"/>
      <c r="L9" s="6"/>
      <c r="M9" s="6"/>
      <c r="N9" s="7"/>
    </row>
    <row r="10" spans="1:14" s="1" customFormat="1" ht="21.4" customHeight="1" x14ac:dyDescent="0.2">
      <c r="A10" s="21" t="s">
        <v>4</v>
      </c>
      <c r="B10" s="21"/>
      <c r="C10" s="21" t="s">
        <v>5</v>
      </c>
      <c r="D10" s="21"/>
      <c r="E10" s="21"/>
      <c r="F10" s="21"/>
      <c r="G10" s="21"/>
      <c r="H10" s="21"/>
      <c r="I10" s="21" t="s">
        <v>6</v>
      </c>
      <c r="J10" s="21"/>
      <c r="K10" s="22" t="s">
        <v>7</v>
      </c>
      <c r="L10" s="21" t="s">
        <v>8</v>
      </c>
      <c r="M10" s="21"/>
      <c r="N10" s="22" t="s">
        <v>9</v>
      </c>
    </row>
    <row r="11" spans="1:14" s="1" customFormat="1" ht="20.25" customHeight="1" x14ac:dyDescent="0.2">
      <c r="A11" s="22" t="s">
        <v>10</v>
      </c>
      <c r="B11" s="22" t="s">
        <v>11</v>
      </c>
      <c r="C11" s="22" t="s">
        <v>12</v>
      </c>
      <c r="D11" s="21" t="s">
        <v>13</v>
      </c>
      <c r="E11" s="21"/>
      <c r="F11" s="22" t="s">
        <v>14</v>
      </c>
      <c r="G11" s="22" t="s">
        <v>15</v>
      </c>
      <c r="H11" s="22" t="s">
        <v>16</v>
      </c>
      <c r="I11" s="22" t="s">
        <v>17</v>
      </c>
      <c r="J11" s="22" t="s">
        <v>18</v>
      </c>
      <c r="K11" s="22"/>
      <c r="L11" s="22" t="s">
        <v>19</v>
      </c>
      <c r="M11" s="22" t="s">
        <v>20</v>
      </c>
      <c r="N11" s="22"/>
    </row>
    <row r="12" spans="1:14" s="1" customFormat="1" ht="21.4" customHeight="1" x14ac:dyDescent="0.2">
      <c r="A12" s="22"/>
      <c r="B12" s="22"/>
      <c r="C12" s="22"/>
      <c r="D12" s="8" t="s">
        <v>21</v>
      </c>
      <c r="E12" s="8" t="s">
        <v>22</v>
      </c>
      <c r="F12" s="22"/>
      <c r="G12" s="22"/>
      <c r="H12" s="22"/>
      <c r="I12" s="22"/>
      <c r="J12" s="22"/>
      <c r="K12" s="22"/>
      <c r="L12" s="22"/>
      <c r="M12" s="22"/>
      <c r="N12" s="22"/>
    </row>
    <row r="13" spans="1:14" s="1" customFormat="1" ht="17.100000000000001" customHeight="1" x14ac:dyDescent="0.2">
      <c r="A13" s="9" t="s">
        <v>23</v>
      </c>
      <c r="B13" s="10" t="s">
        <v>24</v>
      </c>
      <c r="C13" s="11">
        <v>73747049000</v>
      </c>
      <c r="D13" s="11">
        <v>0</v>
      </c>
      <c r="E13" s="11">
        <v>0</v>
      </c>
      <c r="F13" s="11">
        <v>73747049000</v>
      </c>
      <c r="G13" s="11">
        <v>0</v>
      </c>
      <c r="H13" s="11">
        <v>73747049000</v>
      </c>
      <c r="I13" s="11">
        <v>2741053137</v>
      </c>
      <c r="J13" s="11">
        <v>58458618179</v>
      </c>
      <c r="K13" s="12">
        <v>0.79269094793203199</v>
      </c>
      <c r="L13" s="11">
        <v>5692434523</v>
      </c>
      <c r="M13" s="11">
        <v>29937484944</v>
      </c>
      <c r="N13" s="12">
        <v>0.40594824267476798</v>
      </c>
    </row>
    <row r="14" spans="1:14" s="1" customFormat="1" ht="17.100000000000001" customHeight="1" x14ac:dyDescent="0.2">
      <c r="A14" s="9" t="s">
        <v>25</v>
      </c>
      <c r="B14" s="10" t="s">
        <v>26</v>
      </c>
      <c r="C14" s="11">
        <v>12622884000</v>
      </c>
      <c r="D14" s="11">
        <v>0</v>
      </c>
      <c r="E14" s="11">
        <v>0</v>
      </c>
      <c r="F14" s="11">
        <v>12622884000</v>
      </c>
      <c r="G14" s="11">
        <v>0</v>
      </c>
      <c r="H14" s="11">
        <v>12622884000</v>
      </c>
      <c r="I14" s="11">
        <v>557626240</v>
      </c>
      <c r="J14" s="11">
        <v>7481858156</v>
      </c>
      <c r="K14" s="12">
        <v>0.59272177071420495</v>
      </c>
      <c r="L14" s="11">
        <v>552046338</v>
      </c>
      <c r="M14" s="11">
        <v>5540535608</v>
      </c>
      <c r="N14" s="12">
        <v>0.438927871633772</v>
      </c>
    </row>
    <row r="15" spans="1:14" s="1" customFormat="1" ht="17.100000000000001" customHeight="1" x14ac:dyDescent="0.2">
      <c r="A15" s="9" t="s">
        <v>27</v>
      </c>
      <c r="B15" s="10" t="s">
        <v>28</v>
      </c>
      <c r="C15" s="11">
        <v>9033824000</v>
      </c>
      <c r="D15" s="11">
        <v>0</v>
      </c>
      <c r="E15" s="11">
        <v>0</v>
      </c>
      <c r="F15" s="11">
        <v>9033824000</v>
      </c>
      <c r="G15" s="11">
        <v>0</v>
      </c>
      <c r="H15" s="11">
        <v>9033824000</v>
      </c>
      <c r="I15" s="11">
        <v>513265540</v>
      </c>
      <c r="J15" s="11">
        <v>5061451947</v>
      </c>
      <c r="K15" s="12">
        <v>0.56027790080922502</v>
      </c>
      <c r="L15" s="11">
        <v>514171840</v>
      </c>
      <c r="M15" s="11">
        <v>5025203966</v>
      </c>
      <c r="N15" s="12">
        <v>0.55626542713251903</v>
      </c>
    </row>
    <row r="16" spans="1:14" s="1" customFormat="1" ht="17.100000000000001" customHeight="1" x14ac:dyDescent="0.2">
      <c r="A16" s="9" t="s">
        <v>29</v>
      </c>
      <c r="B16" s="10" t="s">
        <v>30</v>
      </c>
      <c r="C16" s="11">
        <v>9033824000</v>
      </c>
      <c r="D16" s="11">
        <v>0</v>
      </c>
      <c r="E16" s="11">
        <v>0</v>
      </c>
      <c r="F16" s="11">
        <v>9033824000</v>
      </c>
      <c r="G16" s="11">
        <v>0</v>
      </c>
      <c r="H16" s="11">
        <v>9033824000</v>
      </c>
      <c r="I16" s="11">
        <v>513265540</v>
      </c>
      <c r="J16" s="11">
        <v>5061451947</v>
      </c>
      <c r="K16" s="12">
        <v>0.56027790080922502</v>
      </c>
      <c r="L16" s="11">
        <v>514171840</v>
      </c>
      <c r="M16" s="11">
        <v>5025203966</v>
      </c>
      <c r="N16" s="12">
        <v>0.55626542713251903</v>
      </c>
    </row>
    <row r="17" spans="1:14" s="1" customFormat="1" ht="17.100000000000001" customHeight="1" x14ac:dyDescent="0.2">
      <c r="A17" s="9" t="s">
        <v>31</v>
      </c>
      <c r="B17" s="10" t="s">
        <v>32</v>
      </c>
      <c r="C17" s="11">
        <v>6612948000</v>
      </c>
      <c r="D17" s="11">
        <v>0</v>
      </c>
      <c r="E17" s="11">
        <v>0</v>
      </c>
      <c r="F17" s="11">
        <v>6612948000</v>
      </c>
      <c r="G17" s="11">
        <v>0</v>
      </c>
      <c r="H17" s="11">
        <v>6612948000</v>
      </c>
      <c r="I17" s="11">
        <v>387971439</v>
      </c>
      <c r="J17" s="11">
        <v>3948045545</v>
      </c>
      <c r="K17" s="12">
        <v>0.59701747919384796</v>
      </c>
      <c r="L17" s="11">
        <v>389432639</v>
      </c>
      <c r="M17" s="11">
        <v>3912352464</v>
      </c>
      <c r="N17" s="12">
        <v>0.59162002544099901</v>
      </c>
    </row>
    <row r="18" spans="1:14" s="1" customFormat="1" ht="17.100000000000001" customHeight="1" x14ac:dyDescent="0.2">
      <c r="A18" s="9" t="s">
        <v>33</v>
      </c>
      <c r="B18" s="10" t="s">
        <v>34</v>
      </c>
      <c r="C18" s="11">
        <v>5941400000</v>
      </c>
      <c r="D18" s="11">
        <v>0</v>
      </c>
      <c r="E18" s="11">
        <v>0</v>
      </c>
      <c r="F18" s="11">
        <v>5941400000</v>
      </c>
      <c r="G18" s="11">
        <v>0</v>
      </c>
      <c r="H18" s="11">
        <v>5941400000</v>
      </c>
      <c r="I18" s="11">
        <v>381838928</v>
      </c>
      <c r="J18" s="11">
        <v>3387142539</v>
      </c>
      <c r="K18" s="12">
        <v>0.57009165163092901</v>
      </c>
      <c r="L18" s="11">
        <v>383300128</v>
      </c>
      <c r="M18" s="11">
        <v>3351449458</v>
      </c>
      <c r="N18" s="12">
        <v>0.56408413134951396</v>
      </c>
    </row>
    <row r="19" spans="1:14" s="1" customFormat="1" ht="17.100000000000001" customHeight="1" x14ac:dyDescent="0.2">
      <c r="A19" s="9" t="s">
        <v>35</v>
      </c>
      <c r="B19" s="10" t="s">
        <v>36</v>
      </c>
      <c r="C19" s="11">
        <v>3438264000</v>
      </c>
      <c r="D19" s="11">
        <v>0</v>
      </c>
      <c r="E19" s="11">
        <v>0</v>
      </c>
      <c r="F19" s="11">
        <v>3438264000</v>
      </c>
      <c r="G19" s="11">
        <v>0</v>
      </c>
      <c r="H19" s="11">
        <v>3438264000</v>
      </c>
      <c r="I19" s="11">
        <v>252055931</v>
      </c>
      <c r="J19" s="11">
        <v>2224083307</v>
      </c>
      <c r="K19" s="12">
        <v>0.64686228486236097</v>
      </c>
      <c r="L19" s="11">
        <v>253517131</v>
      </c>
      <c r="M19" s="11">
        <v>2188390226</v>
      </c>
      <c r="N19" s="12">
        <v>0.63648115037123398</v>
      </c>
    </row>
    <row r="20" spans="1:14" s="1" customFormat="1" ht="17.100000000000001" customHeight="1" x14ac:dyDescent="0.2">
      <c r="A20" s="9" t="s">
        <v>37</v>
      </c>
      <c r="B20" s="10" t="s">
        <v>38</v>
      </c>
      <c r="C20" s="11">
        <v>118079000</v>
      </c>
      <c r="D20" s="11">
        <v>0</v>
      </c>
      <c r="E20" s="11">
        <v>0</v>
      </c>
      <c r="F20" s="11">
        <v>118079000</v>
      </c>
      <c r="G20" s="11">
        <v>0</v>
      </c>
      <c r="H20" s="11">
        <v>118079000</v>
      </c>
      <c r="I20" s="11">
        <v>955208</v>
      </c>
      <c r="J20" s="11">
        <v>8546344</v>
      </c>
      <c r="K20" s="12">
        <v>7.2378187484650094E-2</v>
      </c>
      <c r="L20" s="11">
        <v>955208</v>
      </c>
      <c r="M20" s="11">
        <v>8546344</v>
      </c>
      <c r="N20" s="12">
        <v>7.2378187484650094E-2</v>
      </c>
    </row>
    <row r="21" spans="1:14" s="1" customFormat="1" ht="17.100000000000001" customHeight="1" x14ac:dyDescent="0.2">
      <c r="A21" s="9" t="s">
        <v>39</v>
      </c>
      <c r="B21" s="10" t="s">
        <v>40</v>
      </c>
      <c r="C21" s="11">
        <v>502831000</v>
      </c>
      <c r="D21" s="11">
        <v>0</v>
      </c>
      <c r="E21" s="11">
        <v>0</v>
      </c>
      <c r="F21" s="11">
        <v>502831000</v>
      </c>
      <c r="G21" s="11">
        <v>0</v>
      </c>
      <c r="H21" s="11">
        <v>502831000</v>
      </c>
      <c r="I21" s="11">
        <v>33518276</v>
      </c>
      <c r="J21" s="11">
        <v>299427621</v>
      </c>
      <c r="K21" s="12">
        <v>0.595483613778785</v>
      </c>
      <c r="L21" s="11">
        <v>33518276</v>
      </c>
      <c r="M21" s="11">
        <v>299427621</v>
      </c>
      <c r="N21" s="12">
        <v>0.595483613778785</v>
      </c>
    </row>
    <row r="22" spans="1:14" s="1" customFormat="1" ht="17.100000000000001" customHeight="1" x14ac:dyDescent="0.2">
      <c r="A22" s="9" t="s">
        <v>41</v>
      </c>
      <c r="B22" s="10" t="s">
        <v>42</v>
      </c>
      <c r="C22" s="11">
        <v>19248000</v>
      </c>
      <c r="D22" s="11">
        <v>0</v>
      </c>
      <c r="E22" s="11">
        <v>0</v>
      </c>
      <c r="F22" s="11">
        <v>19248000</v>
      </c>
      <c r="G22" s="11">
        <v>0</v>
      </c>
      <c r="H22" s="11">
        <v>19248000</v>
      </c>
      <c r="I22" s="11">
        <v>1411416</v>
      </c>
      <c r="J22" s="11">
        <v>11831470</v>
      </c>
      <c r="K22" s="12">
        <v>0.61468568162925996</v>
      </c>
      <c r="L22" s="11">
        <v>1411416</v>
      </c>
      <c r="M22" s="11">
        <v>11831470</v>
      </c>
      <c r="N22" s="12">
        <v>0.61468568162925996</v>
      </c>
    </row>
    <row r="23" spans="1:14" s="1" customFormat="1" ht="17.100000000000001" customHeight="1" x14ac:dyDescent="0.2">
      <c r="A23" s="9" t="s">
        <v>43</v>
      </c>
      <c r="B23" s="10" t="s">
        <v>44</v>
      </c>
      <c r="C23" s="11">
        <v>33008000</v>
      </c>
      <c r="D23" s="11">
        <v>0</v>
      </c>
      <c r="E23" s="11">
        <v>0</v>
      </c>
      <c r="F23" s="11">
        <v>33008000</v>
      </c>
      <c r="G23" s="11">
        <v>0</v>
      </c>
      <c r="H23" s="11">
        <v>33008000</v>
      </c>
      <c r="I23" s="11">
        <v>3053333</v>
      </c>
      <c r="J23" s="11">
        <v>25493333</v>
      </c>
      <c r="K23" s="12">
        <v>0.77233800896752303</v>
      </c>
      <c r="L23" s="11">
        <v>3053333</v>
      </c>
      <c r="M23" s="11">
        <v>25493333</v>
      </c>
      <c r="N23" s="12">
        <v>0.77233800896752303</v>
      </c>
    </row>
    <row r="24" spans="1:14" s="1" customFormat="1" ht="17.100000000000001" customHeight="1" x14ac:dyDescent="0.2">
      <c r="A24" s="9" t="s">
        <v>45</v>
      </c>
      <c r="B24" s="10" t="s">
        <v>46</v>
      </c>
      <c r="C24" s="11">
        <v>124542000</v>
      </c>
      <c r="D24" s="11">
        <v>0</v>
      </c>
      <c r="E24" s="11">
        <v>0</v>
      </c>
      <c r="F24" s="11">
        <v>124542000</v>
      </c>
      <c r="G24" s="11">
        <v>0</v>
      </c>
      <c r="H24" s="11">
        <v>124542000</v>
      </c>
      <c r="I24" s="11">
        <v>18514662</v>
      </c>
      <c r="J24" s="11">
        <v>95001444</v>
      </c>
      <c r="K24" s="12">
        <v>0.76280647492412201</v>
      </c>
      <c r="L24" s="11">
        <v>18514662</v>
      </c>
      <c r="M24" s="11">
        <v>95001444</v>
      </c>
      <c r="N24" s="12">
        <v>0.76280647492412201</v>
      </c>
    </row>
    <row r="25" spans="1:14" s="1" customFormat="1" ht="17.100000000000001" customHeight="1" x14ac:dyDescent="0.2">
      <c r="A25" s="9" t="s">
        <v>47</v>
      </c>
      <c r="B25" s="10" t="s">
        <v>48</v>
      </c>
      <c r="C25" s="11">
        <v>739418000</v>
      </c>
      <c r="D25" s="11">
        <v>0</v>
      </c>
      <c r="E25" s="11">
        <v>0</v>
      </c>
      <c r="F25" s="11">
        <v>739418000</v>
      </c>
      <c r="G25" s="11">
        <v>0</v>
      </c>
      <c r="H25" s="11">
        <v>739418000</v>
      </c>
      <c r="I25" s="11">
        <v>10915815</v>
      </c>
      <c r="J25" s="11">
        <v>155352610</v>
      </c>
      <c r="K25" s="12">
        <v>0.21010120121501</v>
      </c>
      <c r="L25" s="11">
        <v>10915815</v>
      </c>
      <c r="M25" s="11">
        <v>155352610</v>
      </c>
      <c r="N25" s="12">
        <v>0.21010120121501</v>
      </c>
    </row>
    <row r="26" spans="1:14" s="1" customFormat="1" ht="17.100000000000001" customHeight="1" x14ac:dyDescent="0.2">
      <c r="A26" s="9" t="s">
        <v>49</v>
      </c>
      <c r="B26" s="10" t="s">
        <v>50</v>
      </c>
      <c r="C26" s="11">
        <v>499608000</v>
      </c>
      <c r="D26" s="11">
        <v>0</v>
      </c>
      <c r="E26" s="11">
        <v>0</v>
      </c>
      <c r="F26" s="11">
        <v>499608000</v>
      </c>
      <c r="G26" s="11">
        <v>0</v>
      </c>
      <c r="H26" s="11">
        <v>499608000</v>
      </c>
      <c r="I26" s="11">
        <v>0</v>
      </c>
      <c r="J26" s="11">
        <v>7483062</v>
      </c>
      <c r="K26" s="12">
        <v>1.49778666474516E-2</v>
      </c>
      <c r="L26" s="11">
        <v>0</v>
      </c>
      <c r="M26" s="11">
        <v>7483062</v>
      </c>
      <c r="N26" s="12">
        <v>1.49778666474516E-2</v>
      </c>
    </row>
    <row r="27" spans="1:14" s="1" customFormat="1" ht="17.100000000000001" customHeight="1" x14ac:dyDescent="0.2">
      <c r="A27" s="9" t="s">
        <v>51</v>
      </c>
      <c r="B27" s="10" t="s">
        <v>52</v>
      </c>
      <c r="C27" s="11">
        <v>239810000</v>
      </c>
      <c r="D27" s="11">
        <v>0</v>
      </c>
      <c r="E27" s="11">
        <v>0</v>
      </c>
      <c r="F27" s="11">
        <v>239810000</v>
      </c>
      <c r="G27" s="11">
        <v>0</v>
      </c>
      <c r="H27" s="11">
        <v>239810000</v>
      </c>
      <c r="I27" s="11">
        <v>10915815</v>
      </c>
      <c r="J27" s="11">
        <v>147869548</v>
      </c>
      <c r="K27" s="12">
        <v>0.616611267253242</v>
      </c>
      <c r="L27" s="11">
        <v>10915815</v>
      </c>
      <c r="M27" s="11">
        <v>147869548</v>
      </c>
      <c r="N27" s="12">
        <v>0.616611267253242</v>
      </c>
    </row>
    <row r="28" spans="1:14" s="1" customFormat="1" ht="17.100000000000001" customHeight="1" x14ac:dyDescent="0.2">
      <c r="A28" s="9" t="s">
        <v>53</v>
      </c>
      <c r="B28" s="10" t="s">
        <v>54</v>
      </c>
      <c r="C28" s="11">
        <v>966010000</v>
      </c>
      <c r="D28" s="11">
        <v>0</v>
      </c>
      <c r="E28" s="11">
        <v>0</v>
      </c>
      <c r="F28" s="11">
        <v>966010000</v>
      </c>
      <c r="G28" s="11">
        <v>0</v>
      </c>
      <c r="H28" s="11">
        <v>966010000</v>
      </c>
      <c r="I28" s="11">
        <v>61414287</v>
      </c>
      <c r="J28" s="11">
        <v>567406410</v>
      </c>
      <c r="K28" s="12">
        <v>0.58737115557810005</v>
      </c>
      <c r="L28" s="11">
        <v>61414287</v>
      </c>
      <c r="M28" s="11">
        <v>567406410</v>
      </c>
      <c r="N28" s="12">
        <v>0.58737115557810005</v>
      </c>
    </row>
    <row r="29" spans="1:14" s="1" customFormat="1" ht="17.100000000000001" customHeight="1" x14ac:dyDescent="0.2">
      <c r="A29" s="9" t="s">
        <v>55</v>
      </c>
      <c r="B29" s="10" t="s">
        <v>56</v>
      </c>
      <c r="C29" s="11">
        <v>671548000</v>
      </c>
      <c r="D29" s="11">
        <v>0</v>
      </c>
      <c r="E29" s="11">
        <v>0</v>
      </c>
      <c r="F29" s="11">
        <v>671548000</v>
      </c>
      <c r="G29" s="11">
        <v>0</v>
      </c>
      <c r="H29" s="11">
        <v>671548000</v>
      </c>
      <c r="I29" s="11">
        <v>6132511</v>
      </c>
      <c r="J29" s="11">
        <v>560903006</v>
      </c>
      <c r="K29" s="12">
        <v>0.83523888984852901</v>
      </c>
      <c r="L29" s="11">
        <v>6132511</v>
      </c>
      <c r="M29" s="11">
        <v>560903006</v>
      </c>
      <c r="N29" s="12">
        <v>0.83523888984852901</v>
      </c>
    </row>
    <row r="30" spans="1:14" s="1" customFormat="1" ht="17.100000000000001" customHeight="1" x14ac:dyDescent="0.2">
      <c r="A30" s="9" t="s">
        <v>57</v>
      </c>
      <c r="B30" s="10" t="s">
        <v>58</v>
      </c>
      <c r="C30" s="11">
        <v>560888000</v>
      </c>
      <c r="D30" s="11">
        <v>0</v>
      </c>
      <c r="E30" s="11">
        <v>0</v>
      </c>
      <c r="F30" s="11">
        <v>560888000</v>
      </c>
      <c r="G30" s="11">
        <v>0</v>
      </c>
      <c r="H30" s="11">
        <v>560888000</v>
      </c>
      <c r="I30" s="11">
        <v>0</v>
      </c>
      <c r="J30" s="11">
        <v>509216520</v>
      </c>
      <c r="K30" s="12">
        <v>0.90787558300409399</v>
      </c>
      <c r="L30" s="11">
        <v>0</v>
      </c>
      <c r="M30" s="11">
        <v>509216520</v>
      </c>
      <c r="N30" s="12">
        <v>0.90787558300409399</v>
      </c>
    </row>
    <row r="31" spans="1:14" s="1" customFormat="1" ht="17.100000000000001" customHeight="1" x14ac:dyDescent="0.2">
      <c r="A31" s="9" t="s">
        <v>59</v>
      </c>
      <c r="B31" s="10" t="s">
        <v>60</v>
      </c>
      <c r="C31" s="11">
        <v>110660000</v>
      </c>
      <c r="D31" s="11">
        <v>0</v>
      </c>
      <c r="E31" s="11">
        <v>0</v>
      </c>
      <c r="F31" s="11">
        <v>110660000</v>
      </c>
      <c r="G31" s="11">
        <v>0</v>
      </c>
      <c r="H31" s="11">
        <v>110660000</v>
      </c>
      <c r="I31" s="11">
        <v>6132511</v>
      </c>
      <c r="J31" s="11">
        <v>51686486</v>
      </c>
      <c r="K31" s="12">
        <v>0.46707469727091999</v>
      </c>
      <c r="L31" s="11">
        <v>6132511</v>
      </c>
      <c r="M31" s="11">
        <v>51686486</v>
      </c>
      <c r="N31" s="12">
        <v>0.46707469727091999</v>
      </c>
    </row>
    <row r="32" spans="1:14" s="1" customFormat="1" ht="17.100000000000001" customHeight="1" x14ac:dyDescent="0.2">
      <c r="A32" s="9" t="s">
        <v>61</v>
      </c>
      <c r="B32" s="10" t="s">
        <v>62</v>
      </c>
      <c r="C32" s="11">
        <v>110660000</v>
      </c>
      <c r="D32" s="11">
        <v>0</v>
      </c>
      <c r="E32" s="11">
        <v>0</v>
      </c>
      <c r="F32" s="11">
        <v>110660000</v>
      </c>
      <c r="G32" s="11">
        <v>0</v>
      </c>
      <c r="H32" s="11">
        <v>110660000</v>
      </c>
      <c r="I32" s="11">
        <v>6132511</v>
      </c>
      <c r="J32" s="11">
        <v>51686486</v>
      </c>
      <c r="K32" s="12">
        <v>0.46707469727091999</v>
      </c>
      <c r="L32" s="11">
        <v>6132511</v>
      </c>
      <c r="M32" s="11">
        <v>51686486</v>
      </c>
      <c r="N32" s="12">
        <v>0.46707469727091999</v>
      </c>
    </row>
    <row r="33" spans="1:14" s="1" customFormat="1" ht="17.100000000000001" customHeight="1" x14ac:dyDescent="0.2">
      <c r="A33" s="9" t="s">
        <v>63</v>
      </c>
      <c r="B33" s="10" t="s">
        <v>64</v>
      </c>
      <c r="C33" s="11">
        <v>2325902000</v>
      </c>
      <c r="D33" s="11">
        <v>0</v>
      </c>
      <c r="E33" s="11">
        <v>-71240000</v>
      </c>
      <c r="F33" s="11">
        <v>2254662000</v>
      </c>
      <c r="G33" s="11">
        <v>0</v>
      </c>
      <c r="H33" s="11">
        <v>2254662000</v>
      </c>
      <c r="I33" s="11">
        <v>124112600</v>
      </c>
      <c r="J33" s="11">
        <v>971200041</v>
      </c>
      <c r="K33" s="12">
        <v>0.43075194463737798</v>
      </c>
      <c r="L33" s="11">
        <v>123557700</v>
      </c>
      <c r="M33" s="11">
        <v>970645141</v>
      </c>
      <c r="N33" s="12">
        <v>0.430505832359795</v>
      </c>
    </row>
    <row r="34" spans="1:14" s="1" customFormat="1" ht="17.100000000000001" customHeight="1" x14ac:dyDescent="0.2">
      <c r="A34" s="9" t="s">
        <v>65</v>
      </c>
      <c r="B34" s="10" t="s">
        <v>66</v>
      </c>
      <c r="C34" s="11">
        <v>631247000</v>
      </c>
      <c r="D34" s="11">
        <v>0</v>
      </c>
      <c r="E34" s="11">
        <v>-71240000</v>
      </c>
      <c r="F34" s="11">
        <v>560007000</v>
      </c>
      <c r="G34" s="11">
        <v>0</v>
      </c>
      <c r="H34" s="11">
        <v>560007000</v>
      </c>
      <c r="I34" s="11">
        <v>45111800</v>
      </c>
      <c r="J34" s="11">
        <v>320441765</v>
      </c>
      <c r="K34" s="12">
        <v>0.57221028487143899</v>
      </c>
      <c r="L34" s="11">
        <v>45111800</v>
      </c>
      <c r="M34" s="11">
        <v>320441765</v>
      </c>
      <c r="N34" s="12">
        <v>0.57221028487143899</v>
      </c>
    </row>
    <row r="35" spans="1:14" s="1" customFormat="1" ht="25.5" customHeight="1" x14ac:dyDescent="0.2">
      <c r="A35" s="9" t="s">
        <v>67</v>
      </c>
      <c r="B35" s="10" t="s">
        <v>68</v>
      </c>
      <c r="C35" s="11">
        <v>473261000</v>
      </c>
      <c r="D35" s="11">
        <v>0</v>
      </c>
      <c r="E35" s="11">
        <v>-71240000</v>
      </c>
      <c r="F35" s="11">
        <v>402021000</v>
      </c>
      <c r="G35" s="11">
        <v>0</v>
      </c>
      <c r="H35" s="11">
        <v>402021000</v>
      </c>
      <c r="I35" s="11">
        <v>32340200</v>
      </c>
      <c r="J35" s="11">
        <v>221045340</v>
      </c>
      <c r="K35" s="12">
        <v>0.54983530711082296</v>
      </c>
      <c r="L35" s="11">
        <v>32340200</v>
      </c>
      <c r="M35" s="11">
        <v>221045340</v>
      </c>
      <c r="N35" s="12">
        <v>0.54983530711082296</v>
      </c>
    </row>
    <row r="36" spans="1:14" s="1" customFormat="1" ht="25.5" customHeight="1" x14ac:dyDescent="0.2">
      <c r="A36" s="9" t="s">
        <v>69</v>
      </c>
      <c r="B36" s="10" t="s">
        <v>70</v>
      </c>
      <c r="C36" s="11">
        <v>157986000</v>
      </c>
      <c r="D36" s="11">
        <v>0</v>
      </c>
      <c r="E36" s="11">
        <v>0</v>
      </c>
      <c r="F36" s="11">
        <v>157986000</v>
      </c>
      <c r="G36" s="11">
        <v>0</v>
      </c>
      <c r="H36" s="11">
        <v>157986000</v>
      </c>
      <c r="I36" s="11">
        <v>12771600</v>
      </c>
      <c r="J36" s="11">
        <v>99396425</v>
      </c>
      <c r="K36" s="12">
        <v>0.62914704467484495</v>
      </c>
      <c r="L36" s="11">
        <v>12771600</v>
      </c>
      <c r="M36" s="11">
        <v>99396425</v>
      </c>
      <c r="N36" s="12">
        <v>0.62914704467484495</v>
      </c>
    </row>
    <row r="37" spans="1:14" s="1" customFormat="1" ht="17.100000000000001" customHeight="1" x14ac:dyDescent="0.2">
      <c r="A37" s="9" t="s">
        <v>71</v>
      </c>
      <c r="B37" s="10" t="s">
        <v>72</v>
      </c>
      <c r="C37" s="11">
        <v>447132000</v>
      </c>
      <c r="D37" s="11">
        <v>0</v>
      </c>
      <c r="E37" s="11">
        <v>0</v>
      </c>
      <c r="F37" s="11">
        <v>447132000</v>
      </c>
      <c r="G37" s="11">
        <v>0</v>
      </c>
      <c r="H37" s="11">
        <v>447132000</v>
      </c>
      <c r="I37" s="11">
        <v>33843100</v>
      </c>
      <c r="J37" s="11">
        <v>240526165</v>
      </c>
      <c r="K37" s="12">
        <v>0.53793100247801495</v>
      </c>
      <c r="L37" s="11">
        <v>33843100</v>
      </c>
      <c r="M37" s="11">
        <v>240526165</v>
      </c>
      <c r="N37" s="12">
        <v>0.53793100247801495</v>
      </c>
    </row>
    <row r="38" spans="1:14" s="1" customFormat="1" ht="17.100000000000001" customHeight="1" x14ac:dyDescent="0.2">
      <c r="A38" s="9" t="s">
        <v>73</v>
      </c>
      <c r="B38" s="10" t="s">
        <v>74</v>
      </c>
      <c r="C38" s="11">
        <v>447132000</v>
      </c>
      <c r="D38" s="11">
        <v>0</v>
      </c>
      <c r="E38" s="11">
        <v>0</v>
      </c>
      <c r="F38" s="11">
        <v>447132000</v>
      </c>
      <c r="G38" s="11">
        <v>0</v>
      </c>
      <c r="H38" s="11">
        <v>447132000</v>
      </c>
      <c r="I38" s="11">
        <v>33843100</v>
      </c>
      <c r="J38" s="11">
        <v>240526165</v>
      </c>
      <c r="K38" s="12">
        <v>0.53793100247801495</v>
      </c>
      <c r="L38" s="11">
        <v>33843100</v>
      </c>
      <c r="M38" s="11">
        <v>240526165</v>
      </c>
      <c r="N38" s="12">
        <v>0.53793100247801495</v>
      </c>
    </row>
    <row r="39" spans="1:14" s="1" customFormat="1" ht="17.100000000000001" customHeight="1" x14ac:dyDescent="0.2">
      <c r="A39" s="9" t="s">
        <v>75</v>
      </c>
      <c r="B39" s="10" t="s">
        <v>76</v>
      </c>
      <c r="C39" s="11">
        <v>617208000</v>
      </c>
      <c r="D39" s="11">
        <v>0</v>
      </c>
      <c r="E39" s="11">
        <v>0</v>
      </c>
      <c r="F39" s="11">
        <v>617208000</v>
      </c>
      <c r="G39" s="11">
        <v>0</v>
      </c>
      <c r="H39" s="11">
        <v>617208000</v>
      </c>
      <c r="I39" s="11">
        <v>0</v>
      </c>
      <c r="J39" s="11">
        <v>50701611</v>
      </c>
      <c r="K39" s="12">
        <v>8.21467171520784E-2</v>
      </c>
      <c r="L39" s="11">
        <v>0</v>
      </c>
      <c r="M39" s="11">
        <v>50701611</v>
      </c>
      <c r="N39" s="12">
        <v>8.21467171520784E-2</v>
      </c>
    </row>
    <row r="40" spans="1:14" s="1" customFormat="1" ht="17.100000000000001" customHeight="1" x14ac:dyDescent="0.2">
      <c r="A40" s="9" t="s">
        <v>77</v>
      </c>
      <c r="B40" s="10" t="s">
        <v>78</v>
      </c>
      <c r="C40" s="11">
        <v>591439000</v>
      </c>
      <c r="D40" s="11">
        <v>0</v>
      </c>
      <c r="E40" s="11">
        <v>0</v>
      </c>
      <c r="F40" s="11">
        <v>591439000</v>
      </c>
      <c r="G40" s="11">
        <v>0</v>
      </c>
      <c r="H40" s="11">
        <v>591439000</v>
      </c>
      <c r="I40" s="11">
        <v>0</v>
      </c>
      <c r="J40" s="11">
        <v>47762879</v>
      </c>
      <c r="K40" s="12">
        <v>8.0757067085532097E-2</v>
      </c>
      <c r="L40" s="11">
        <v>0</v>
      </c>
      <c r="M40" s="11">
        <v>47762879</v>
      </c>
      <c r="N40" s="12">
        <v>8.0757067085532097E-2</v>
      </c>
    </row>
    <row r="41" spans="1:14" s="1" customFormat="1" ht="17.100000000000001" customHeight="1" x14ac:dyDescent="0.2">
      <c r="A41" s="9" t="s">
        <v>79</v>
      </c>
      <c r="B41" s="10" t="s">
        <v>80</v>
      </c>
      <c r="C41" s="11">
        <v>25769000</v>
      </c>
      <c r="D41" s="11">
        <v>0</v>
      </c>
      <c r="E41" s="11">
        <v>0</v>
      </c>
      <c r="F41" s="11">
        <v>25769000</v>
      </c>
      <c r="G41" s="11">
        <v>0</v>
      </c>
      <c r="H41" s="11">
        <v>25769000</v>
      </c>
      <c r="I41" s="11">
        <v>0</v>
      </c>
      <c r="J41" s="11">
        <v>2938732</v>
      </c>
      <c r="K41" s="12">
        <v>0.11404136753463499</v>
      </c>
      <c r="L41" s="11">
        <v>0</v>
      </c>
      <c r="M41" s="11">
        <v>2938732</v>
      </c>
      <c r="N41" s="12">
        <v>0.11404136753463499</v>
      </c>
    </row>
    <row r="42" spans="1:14" s="1" customFormat="1" ht="17.100000000000001" customHeight="1" x14ac:dyDescent="0.2">
      <c r="A42" s="9" t="s">
        <v>81</v>
      </c>
      <c r="B42" s="10" t="s">
        <v>82</v>
      </c>
      <c r="C42" s="11">
        <v>243210000</v>
      </c>
      <c r="D42" s="11">
        <v>0</v>
      </c>
      <c r="E42" s="11">
        <v>0</v>
      </c>
      <c r="F42" s="11">
        <v>243210000</v>
      </c>
      <c r="G42" s="11">
        <v>0</v>
      </c>
      <c r="H42" s="11">
        <v>243210000</v>
      </c>
      <c r="I42" s="11">
        <v>17737900</v>
      </c>
      <c r="J42" s="11">
        <v>141827500</v>
      </c>
      <c r="K42" s="12">
        <v>0.58314830804654405</v>
      </c>
      <c r="L42" s="11">
        <v>17491300</v>
      </c>
      <c r="M42" s="11">
        <v>141580900</v>
      </c>
      <c r="N42" s="12">
        <v>0.58213436947493902</v>
      </c>
    </row>
    <row r="43" spans="1:14" s="1" customFormat="1" ht="17.100000000000001" customHeight="1" x14ac:dyDescent="0.2">
      <c r="A43" s="9" t="s">
        <v>83</v>
      </c>
      <c r="B43" s="10" t="s">
        <v>84</v>
      </c>
      <c r="C43" s="11">
        <v>243210000</v>
      </c>
      <c r="D43" s="11">
        <v>0</v>
      </c>
      <c r="E43" s="11">
        <v>0</v>
      </c>
      <c r="F43" s="11">
        <v>243210000</v>
      </c>
      <c r="G43" s="11">
        <v>0</v>
      </c>
      <c r="H43" s="11">
        <v>243210000</v>
      </c>
      <c r="I43" s="11">
        <v>17737900</v>
      </c>
      <c r="J43" s="11">
        <v>141827500</v>
      </c>
      <c r="K43" s="12">
        <v>0.58314830804654405</v>
      </c>
      <c r="L43" s="11">
        <v>17491300</v>
      </c>
      <c r="M43" s="11">
        <v>141580900</v>
      </c>
      <c r="N43" s="12">
        <v>0.58213436947493902</v>
      </c>
    </row>
    <row r="44" spans="1:14" s="1" customFormat="1" ht="25.5" customHeight="1" x14ac:dyDescent="0.2">
      <c r="A44" s="9" t="s">
        <v>85</v>
      </c>
      <c r="B44" s="10" t="s">
        <v>86</v>
      </c>
      <c r="C44" s="11">
        <v>83083000</v>
      </c>
      <c r="D44" s="11">
        <v>0</v>
      </c>
      <c r="E44" s="11">
        <v>0</v>
      </c>
      <c r="F44" s="11">
        <v>83083000</v>
      </c>
      <c r="G44" s="11">
        <v>0</v>
      </c>
      <c r="H44" s="11">
        <v>83083000</v>
      </c>
      <c r="I44" s="11">
        <v>5245000</v>
      </c>
      <c r="J44" s="11">
        <v>40404600</v>
      </c>
      <c r="K44" s="12">
        <v>0.48631609354500899</v>
      </c>
      <c r="L44" s="11">
        <v>5245000</v>
      </c>
      <c r="M44" s="11">
        <v>40404600</v>
      </c>
      <c r="N44" s="12">
        <v>0.48631609354500899</v>
      </c>
    </row>
    <row r="45" spans="1:14" s="1" customFormat="1" ht="25.5" customHeight="1" x14ac:dyDescent="0.2">
      <c r="A45" s="9" t="s">
        <v>87</v>
      </c>
      <c r="B45" s="10" t="s">
        <v>88</v>
      </c>
      <c r="C45" s="11">
        <v>83083000</v>
      </c>
      <c r="D45" s="11">
        <v>0</v>
      </c>
      <c r="E45" s="11">
        <v>0</v>
      </c>
      <c r="F45" s="11">
        <v>83083000</v>
      </c>
      <c r="G45" s="11">
        <v>0</v>
      </c>
      <c r="H45" s="11">
        <v>83083000</v>
      </c>
      <c r="I45" s="11">
        <v>5245000</v>
      </c>
      <c r="J45" s="11">
        <v>40404600</v>
      </c>
      <c r="K45" s="12">
        <v>0.48631609354500899</v>
      </c>
      <c r="L45" s="11">
        <v>5245000</v>
      </c>
      <c r="M45" s="11">
        <v>40404600</v>
      </c>
      <c r="N45" s="12">
        <v>0.48631609354500899</v>
      </c>
    </row>
    <row r="46" spans="1:14" s="1" customFormat="1" ht="17.100000000000001" customHeight="1" x14ac:dyDescent="0.2">
      <c r="A46" s="9" t="s">
        <v>89</v>
      </c>
      <c r="B46" s="10" t="s">
        <v>90</v>
      </c>
      <c r="C46" s="11">
        <v>182415000</v>
      </c>
      <c r="D46" s="11">
        <v>0</v>
      </c>
      <c r="E46" s="11">
        <v>0</v>
      </c>
      <c r="F46" s="11">
        <v>182415000</v>
      </c>
      <c r="G46" s="11">
        <v>0</v>
      </c>
      <c r="H46" s="11">
        <v>182415000</v>
      </c>
      <c r="I46" s="11">
        <v>13304100</v>
      </c>
      <c r="J46" s="11">
        <v>106374400</v>
      </c>
      <c r="K46" s="12">
        <v>0.58314502645067601</v>
      </c>
      <c r="L46" s="11">
        <v>13119100</v>
      </c>
      <c r="M46" s="11">
        <v>106189400</v>
      </c>
      <c r="N46" s="12">
        <v>0.58213085546693</v>
      </c>
    </row>
    <row r="47" spans="1:14" s="1" customFormat="1" ht="17.100000000000001" customHeight="1" x14ac:dyDescent="0.2">
      <c r="A47" s="9" t="s">
        <v>91</v>
      </c>
      <c r="B47" s="10" t="s">
        <v>92</v>
      </c>
      <c r="C47" s="11">
        <v>121607000</v>
      </c>
      <c r="D47" s="11">
        <v>0</v>
      </c>
      <c r="E47" s="11">
        <v>0</v>
      </c>
      <c r="F47" s="11">
        <v>121607000</v>
      </c>
      <c r="G47" s="11">
        <v>0</v>
      </c>
      <c r="H47" s="11">
        <v>121607000</v>
      </c>
      <c r="I47" s="11">
        <v>8870700</v>
      </c>
      <c r="J47" s="11">
        <v>70924000</v>
      </c>
      <c r="K47" s="12">
        <v>0.583223005254632</v>
      </c>
      <c r="L47" s="11">
        <v>8747400</v>
      </c>
      <c r="M47" s="11">
        <v>70800700</v>
      </c>
      <c r="N47" s="12">
        <v>0.58220908335868804</v>
      </c>
    </row>
    <row r="48" spans="1:14" s="1" customFormat="1" ht="25.5" customHeight="1" x14ac:dyDescent="0.2">
      <c r="A48" s="9" t="s">
        <v>93</v>
      </c>
      <c r="B48" s="10" t="s">
        <v>94</v>
      </c>
      <c r="C48" s="11">
        <v>94974000</v>
      </c>
      <c r="D48" s="11">
        <v>0</v>
      </c>
      <c r="E48" s="11">
        <v>71240000</v>
      </c>
      <c r="F48" s="11">
        <v>166214000</v>
      </c>
      <c r="G48" s="11">
        <v>0</v>
      </c>
      <c r="H48" s="11">
        <v>166214000</v>
      </c>
      <c r="I48" s="11">
        <v>1181501</v>
      </c>
      <c r="J48" s="11">
        <v>142206361</v>
      </c>
      <c r="K48" s="12">
        <v>0.85556187204447298</v>
      </c>
      <c r="L48" s="11">
        <v>1181501</v>
      </c>
      <c r="M48" s="11">
        <v>142206361</v>
      </c>
      <c r="N48" s="12">
        <v>0.85556187204447298</v>
      </c>
    </row>
    <row r="49" spans="1:14" s="1" customFormat="1" ht="17.100000000000001" customHeight="1" x14ac:dyDescent="0.2">
      <c r="A49" s="9" t="s">
        <v>95</v>
      </c>
      <c r="B49" s="10" t="s">
        <v>48</v>
      </c>
      <c r="C49" s="11">
        <v>19099000</v>
      </c>
      <c r="D49" s="11">
        <v>0</v>
      </c>
      <c r="E49" s="11">
        <v>71240000</v>
      </c>
      <c r="F49" s="11">
        <v>90339000</v>
      </c>
      <c r="G49" s="11">
        <v>0</v>
      </c>
      <c r="H49" s="11">
        <v>90339000</v>
      </c>
      <c r="I49" s="11">
        <v>818497</v>
      </c>
      <c r="J49" s="11">
        <v>70461723</v>
      </c>
      <c r="K49" s="12">
        <v>0.77997014578421298</v>
      </c>
      <c r="L49" s="11">
        <v>818497</v>
      </c>
      <c r="M49" s="11">
        <v>70461723</v>
      </c>
      <c r="N49" s="12">
        <v>0.77997014578421298</v>
      </c>
    </row>
    <row r="50" spans="1:14" s="1" customFormat="1" ht="17.100000000000001" customHeight="1" x14ac:dyDescent="0.2">
      <c r="A50" s="9" t="s">
        <v>96</v>
      </c>
      <c r="B50" s="10" t="s">
        <v>97</v>
      </c>
      <c r="C50" s="11">
        <v>0</v>
      </c>
      <c r="D50" s="11">
        <v>0</v>
      </c>
      <c r="E50" s="11">
        <v>69890000</v>
      </c>
      <c r="F50" s="11">
        <v>69890000</v>
      </c>
      <c r="G50" s="11">
        <v>0</v>
      </c>
      <c r="H50" s="11">
        <v>69890000</v>
      </c>
      <c r="I50" s="11">
        <v>0</v>
      </c>
      <c r="J50" s="11">
        <v>59381591</v>
      </c>
      <c r="K50" s="12">
        <v>0.84964359708112802</v>
      </c>
      <c r="L50" s="11">
        <v>0</v>
      </c>
      <c r="M50" s="11">
        <v>59381591</v>
      </c>
      <c r="N50" s="12">
        <v>0.84964359708112802</v>
      </c>
    </row>
    <row r="51" spans="1:14" s="1" customFormat="1" ht="17.100000000000001" customHeight="1" x14ac:dyDescent="0.2">
      <c r="A51" s="9" t="s">
        <v>98</v>
      </c>
      <c r="B51" s="10" t="s">
        <v>99</v>
      </c>
      <c r="C51" s="11">
        <v>19099000</v>
      </c>
      <c r="D51" s="11">
        <v>0</v>
      </c>
      <c r="E51" s="11">
        <v>1350000</v>
      </c>
      <c r="F51" s="11">
        <v>20449000</v>
      </c>
      <c r="G51" s="11">
        <v>0</v>
      </c>
      <c r="H51" s="11">
        <v>20449000</v>
      </c>
      <c r="I51" s="11">
        <v>818497</v>
      </c>
      <c r="J51" s="11">
        <v>11080132</v>
      </c>
      <c r="K51" s="12">
        <v>0.54184224167440997</v>
      </c>
      <c r="L51" s="11">
        <v>818497</v>
      </c>
      <c r="M51" s="11">
        <v>11080132</v>
      </c>
      <c r="N51" s="12">
        <v>0.54184224167440997</v>
      </c>
    </row>
    <row r="52" spans="1:14" s="1" customFormat="1" ht="25.5" customHeight="1" x14ac:dyDescent="0.2">
      <c r="A52" s="9" t="s">
        <v>100</v>
      </c>
      <c r="B52" s="10" t="s">
        <v>101</v>
      </c>
      <c r="C52" s="11">
        <v>70427000</v>
      </c>
      <c r="D52" s="11">
        <v>0</v>
      </c>
      <c r="E52" s="11">
        <v>0</v>
      </c>
      <c r="F52" s="11">
        <v>70427000</v>
      </c>
      <c r="G52" s="11">
        <v>0</v>
      </c>
      <c r="H52" s="11">
        <v>70427000</v>
      </c>
      <c r="I52" s="11">
        <v>0</v>
      </c>
      <c r="J52" s="11">
        <v>68887360</v>
      </c>
      <c r="K52" s="12">
        <v>0.97813849801922603</v>
      </c>
      <c r="L52" s="11">
        <v>0</v>
      </c>
      <c r="M52" s="11">
        <v>68887360</v>
      </c>
      <c r="N52" s="12">
        <v>0.97813849801922603</v>
      </c>
    </row>
    <row r="53" spans="1:14" s="1" customFormat="1" ht="17.100000000000001" customHeight="1" x14ac:dyDescent="0.2">
      <c r="A53" s="9" t="s">
        <v>102</v>
      </c>
      <c r="B53" s="10" t="s">
        <v>103</v>
      </c>
      <c r="C53" s="11">
        <v>5448000</v>
      </c>
      <c r="D53" s="11">
        <v>0</v>
      </c>
      <c r="E53" s="11">
        <v>0</v>
      </c>
      <c r="F53" s="11">
        <v>5448000</v>
      </c>
      <c r="G53" s="11">
        <v>0</v>
      </c>
      <c r="H53" s="11">
        <v>5448000</v>
      </c>
      <c r="I53" s="11">
        <v>363004</v>
      </c>
      <c r="J53" s="11">
        <v>2857278</v>
      </c>
      <c r="K53" s="12">
        <v>0.52446365638766501</v>
      </c>
      <c r="L53" s="11">
        <v>363004</v>
      </c>
      <c r="M53" s="11">
        <v>2857278</v>
      </c>
      <c r="N53" s="12">
        <v>0.52446365638766501</v>
      </c>
    </row>
    <row r="54" spans="1:14" s="1" customFormat="1" ht="17.100000000000001" customHeight="1" x14ac:dyDescent="0.2">
      <c r="A54" s="9" t="s">
        <v>104</v>
      </c>
      <c r="B54" s="10" t="s">
        <v>105</v>
      </c>
      <c r="C54" s="11">
        <v>3588257000</v>
      </c>
      <c r="D54" s="11">
        <v>0</v>
      </c>
      <c r="E54" s="11">
        <v>0</v>
      </c>
      <c r="F54" s="11">
        <v>3588257000</v>
      </c>
      <c r="G54" s="11">
        <v>0</v>
      </c>
      <c r="H54" s="11">
        <v>3588257000</v>
      </c>
      <c r="I54" s="11">
        <v>44360700</v>
      </c>
      <c r="J54" s="11">
        <v>2420121209</v>
      </c>
      <c r="K54" s="12">
        <v>0.67445592916003505</v>
      </c>
      <c r="L54" s="11">
        <v>37874498</v>
      </c>
      <c r="M54" s="11">
        <v>515046642</v>
      </c>
      <c r="N54" s="12">
        <v>0.14353672047459301</v>
      </c>
    </row>
    <row r="55" spans="1:14" s="1" customFormat="1" ht="17.100000000000001" customHeight="1" x14ac:dyDescent="0.2">
      <c r="A55" s="9" t="s">
        <v>106</v>
      </c>
      <c r="B55" s="10" t="s">
        <v>107</v>
      </c>
      <c r="C55" s="11">
        <v>0</v>
      </c>
      <c r="D55" s="11">
        <v>0</v>
      </c>
      <c r="E55" s="11">
        <v>2000000</v>
      </c>
      <c r="F55" s="11">
        <v>2000000</v>
      </c>
      <c r="G55" s="11">
        <v>0</v>
      </c>
      <c r="H55" s="11">
        <v>2000000</v>
      </c>
      <c r="I55" s="11">
        <v>0</v>
      </c>
      <c r="J55" s="11">
        <v>0</v>
      </c>
      <c r="K55" s="12">
        <v>0</v>
      </c>
      <c r="L55" s="11">
        <v>0</v>
      </c>
      <c r="M55" s="11">
        <v>0</v>
      </c>
      <c r="N55" s="12">
        <v>0</v>
      </c>
    </row>
    <row r="56" spans="1:14" s="1" customFormat="1" ht="17.100000000000001" customHeight="1" x14ac:dyDescent="0.2">
      <c r="A56" s="9" t="s">
        <v>108</v>
      </c>
      <c r="B56" s="10" t="s">
        <v>109</v>
      </c>
      <c r="C56" s="11">
        <v>0</v>
      </c>
      <c r="D56" s="11">
        <v>0</v>
      </c>
      <c r="E56" s="11">
        <v>2000000</v>
      </c>
      <c r="F56" s="11">
        <v>2000000</v>
      </c>
      <c r="G56" s="11">
        <v>0</v>
      </c>
      <c r="H56" s="11">
        <v>2000000</v>
      </c>
      <c r="I56" s="11">
        <v>0</v>
      </c>
      <c r="J56" s="11">
        <v>0</v>
      </c>
      <c r="K56" s="12">
        <v>0</v>
      </c>
      <c r="L56" s="11">
        <v>0</v>
      </c>
      <c r="M56" s="11">
        <v>0</v>
      </c>
      <c r="N56" s="12">
        <v>0</v>
      </c>
    </row>
    <row r="57" spans="1:14" s="1" customFormat="1" ht="25.5" customHeight="1" x14ac:dyDescent="0.2">
      <c r="A57" s="9" t="s">
        <v>110</v>
      </c>
      <c r="B57" s="10" t="s">
        <v>111</v>
      </c>
      <c r="C57" s="11">
        <v>0</v>
      </c>
      <c r="D57" s="11">
        <v>0</v>
      </c>
      <c r="E57" s="11">
        <v>2000000</v>
      </c>
      <c r="F57" s="11">
        <v>2000000</v>
      </c>
      <c r="G57" s="11">
        <v>0</v>
      </c>
      <c r="H57" s="11">
        <v>2000000</v>
      </c>
      <c r="I57" s="11">
        <v>0</v>
      </c>
      <c r="J57" s="11">
        <v>0</v>
      </c>
      <c r="K57" s="12">
        <v>0</v>
      </c>
      <c r="L57" s="11">
        <v>0</v>
      </c>
      <c r="M57" s="11">
        <v>0</v>
      </c>
      <c r="N57" s="12">
        <v>0</v>
      </c>
    </row>
    <row r="58" spans="1:14" s="1" customFormat="1" ht="25.5" customHeight="1" x14ac:dyDescent="0.2">
      <c r="A58" s="9" t="s">
        <v>112</v>
      </c>
      <c r="B58" s="10" t="s">
        <v>113</v>
      </c>
      <c r="C58" s="11">
        <v>0</v>
      </c>
      <c r="D58" s="11">
        <v>0</v>
      </c>
      <c r="E58" s="11">
        <v>2000000</v>
      </c>
      <c r="F58" s="11">
        <v>2000000</v>
      </c>
      <c r="G58" s="11">
        <v>0</v>
      </c>
      <c r="H58" s="11">
        <v>2000000</v>
      </c>
      <c r="I58" s="11">
        <v>0</v>
      </c>
      <c r="J58" s="11">
        <v>0</v>
      </c>
      <c r="K58" s="12">
        <v>0</v>
      </c>
      <c r="L58" s="11">
        <v>0</v>
      </c>
      <c r="M58" s="11">
        <v>0</v>
      </c>
      <c r="N58" s="12">
        <v>0</v>
      </c>
    </row>
    <row r="59" spans="1:14" s="1" customFormat="1" ht="17.100000000000001" customHeight="1" x14ac:dyDescent="0.2">
      <c r="A59" s="9" t="s">
        <v>114</v>
      </c>
      <c r="B59" s="10" t="s">
        <v>115</v>
      </c>
      <c r="C59" s="11">
        <v>0</v>
      </c>
      <c r="D59" s="11">
        <v>0</v>
      </c>
      <c r="E59" s="11">
        <v>2000000</v>
      </c>
      <c r="F59" s="11">
        <v>2000000</v>
      </c>
      <c r="G59" s="11">
        <v>0</v>
      </c>
      <c r="H59" s="11">
        <v>2000000</v>
      </c>
      <c r="I59" s="11">
        <v>0</v>
      </c>
      <c r="J59" s="11">
        <v>0</v>
      </c>
      <c r="K59" s="12">
        <v>0</v>
      </c>
      <c r="L59" s="11">
        <v>0</v>
      </c>
      <c r="M59" s="11">
        <v>0</v>
      </c>
      <c r="N59" s="12">
        <v>0</v>
      </c>
    </row>
    <row r="60" spans="1:14" s="1" customFormat="1" ht="17.100000000000001" customHeight="1" x14ac:dyDescent="0.2">
      <c r="A60" s="9" t="s">
        <v>116</v>
      </c>
      <c r="B60" s="10" t="s">
        <v>117</v>
      </c>
      <c r="C60" s="11">
        <v>0</v>
      </c>
      <c r="D60" s="11">
        <v>0</v>
      </c>
      <c r="E60" s="11">
        <v>2000000</v>
      </c>
      <c r="F60" s="11">
        <v>2000000</v>
      </c>
      <c r="G60" s="11">
        <v>0</v>
      </c>
      <c r="H60" s="11">
        <v>2000000</v>
      </c>
      <c r="I60" s="11">
        <v>0</v>
      </c>
      <c r="J60" s="11">
        <v>0</v>
      </c>
      <c r="K60" s="12">
        <v>0</v>
      </c>
      <c r="L60" s="11">
        <v>0</v>
      </c>
      <c r="M60" s="11">
        <v>0</v>
      </c>
      <c r="N60" s="12">
        <v>0</v>
      </c>
    </row>
    <row r="61" spans="1:14" s="1" customFormat="1" ht="17.100000000000001" customHeight="1" x14ac:dyDescent="0.2">
      <c r="A61" s="9" t="s">
        <v>118</v>
      </c>
      <c r="B61" s="10" t="s">
        <v>119</v>
      </c>
      <c r="C61" s="11">
        <v>3588257000</v>
      </c>
      <c r="D61" s="11">
        <v>0</v>
      </c>
      <c r="E61" s="11">
        <v>-2000000</v>
      </c>
      <c r="F61" s="11">
        <v>3586257000</v>
      </c>
      <c r="G61" s="11">
        <v>0</v>
      </c>
      <c r="H61" s="11">
        <v>3586257000</v>
      </c>
      <c r="I61" s="11">
        <v>44360700</v>
      </c>
      <c r="J61" s="11">
        <v>2420121209</v>
      </c>
      <c r="K61" s="12">
        <v>0.67483206278858399</v>
      </c>
      <c r="L61" s="11">
        <v>37874498</v>
      </c>
      <c r="M61" s="11">
        <v>515046642</v>
      </c>
      <c r="N61" s="12">
        <v>0.14361676868110701</v>
      </c>
    </row>
    <row r="62" spans="1:14" s="1" customFormat="1" ht="17.100000000000001" customHeight="1" x14ac:dyDescent="0.2">
      <c r="A62" s="9" t="s">
        <v>120</v>
      </c>
      <c r="B62" s="10" t="s">
        <v>121</v>
      </c>
      <c r="C62" s="11">
        <v>86416000</v>
      </c>
      <c r="D62" s="11">
        <v>0</v>
      </c>
      <c r="E62" s="11">
        <v>365578708</v>
      </c>
      <c r="F62" s="11">
        <v>451994708</v>
      </c>
      <c r="G62" s="11">
        <v>0</v>
      </c>
      <c r="H62" s="11">
        <v>451994708</v>
      </c>
      <c r="I62" s="11">
        <v>0</v>
      </c>
      <c r="J62" s="11">
        <v>31417857</v>
      </c>
      <c r="K62" s="12">
        <v>6.9509346998814905E-2</v>
      </c>
      <c r="L62" s="11">
        <v>1842380</v>
      </c>
      <c r="M62" s="11">
        <v>6403777</v>
      </c>
      <c r="N62" s="12">
        <v>1.4167814106354501E-2</v>
      </c>
    </row>
    <row r="63" spans="1:14" s="1" customFormat="1" ht="25.5" customHeight="1" x14ac:dyDescent="0.2">
      <c r="A63" s="9" t="s">
        <v>122</v>
      </c>
      <c r="B63" s="10" t="s">
        <v>123</v>
      </c>
      <c r="C63" s="11">
        <v>11411000</v>
      </c>
      <c r="D63" s="11">
        <v>0</v>
      </c>
      <c r="E63" s="11">
        <v>0</v>
      </c>
      <c r="F63" s="11">
        <v>11411000</v>
      </c>
      <c r="G63" s="11">
        <v>0</v>
      </c>
      <c r="H63" s="11">
        <v>11411000</v>
      </c>
      <c r="I63" s="11">
        <v>0</v>
      </c>
      <c r="J63" s="11">
        <v>0</v>
      </c>
      <c r="K63" s="12">
        <v>0</v>
      </c>
      <c r="L63" s="11">
        <v>0</v>
      </c>
      <c r="M63" s="11">
        <v>0</v>
      </c>
      <c r="N63" s="12">
        <v>0</v>
      </c>
    </row>
    <row r="64" spans="1:14" s="1" customFormat="1" ht="17.100000000000001" customHeight="1" x14ac:dyDescent="0.2">
      <c r="A64" s="9" t="s">
        <v>124</v>
      </c>
      <c r="B64" s="10" t="s">
        <v>125</v>
      </c>
      <c r="C64" s="11">
        <v>7468000</v>
      </c>
      <c r="D64" s="11">
        <v>0</v>
      </c>
      <c r="E64" s="11">
        <v>0</v>
      </c>
      <c r="F64" s="11">
        <v>7468000</v>
      </c>
      <c r="G64" s="11">
        <v>0</v>
      </c>
      <c r="H64" s="11">
        <v>7468000</v>
      </c>
      <c r="I64" s="11">
        <v>0</v>
      </c>
      <c r="J64" s="11">
        <v>0</v>
      </c>
      <c r="K64" s="12">
        <v>0</v>
      </c>
      <c r="L64" s="11">
        <v>0</v>
      </c>
      <c r="M64" s="11">
        <v>0</v>
      </c>
      <c r="N64" s="12">
        <v>0</v>
      </c>
    </row>
    <row r="65" spans="1:14" s="1" customFormat="1" ht="17.100000000000001" customHeight="1" x14ac:dyDescent="0.2">
      <c r="A65" s="9" t="s">
        <v>126</v>
      </c>
      <c r="B65" s="10" t="s">
        <v>127</v>
      </c>
      <c r="C65" s="11">
        <v>3734000</v>
      </c>
      <c r="D65" s="11">
        <v>0</v>
      </c>
      <c r="E65" s="11">
        <v>0</v>
      </c>
      <c r="F65" s="11">
        <v>3734000</v>
      </c>
      <c r="G65" s="11">
        <v>0</v>
      </c>
      <c r="H65" s="11">
        <v>3734000</v>
      </c>
      <c r="I65" s="11">
        <v>0</v>
      </c>
      <c r="J65" s="11">
        <v>0</v>
      </c>
      <c r="K65" s="12">
        <v>0</v>
      </c>
      <c r="L65" s="11">
        <v>0</v>
      </c>
      <c r="M65" s="11">
        <v>0</v>
      </c>
      <c r="N65" s="12">
        <v>0</v>
      </c>
    </row>
    <row r="66" spans="1:14" s="1" customFormat="1" ht="17.100000000000001" customHeight="1" x14ac:dyDescent="0.2">
      <c r="A66" s="9" t="s">
        <v>128</v>
      </c>
      <c r="B66" s="10" t="s">
        <v>129</v>
      </c>
      <c r="C66" s="11">
        <v>3734000</v>
      </c>
      <c r="D66" s="11">
        <v>0</v>
      </c>
      <c r="E66" s="11">
        <v>0</v>
      </c>
      <c r="F66" s="11">
        <v>3734000</v>
      </c>
      <c r="G66" s="11">
        <v>0</v>
      </c>
      <c r="H66" s="11">
        <v>3734000</v>
      </c>
      <c r="I66" s="11">
        <v>0</v>
      </c>
      <c r="J66" s="11">
        <v>0</v>
      </c>
      <c r="K66" s="12">
        <v>0</v>
      </c>
      <c r="L66" s="11">
        <v>0</v>
      </c>
      <c r="M66" s="11">
        <v>0</v>
      </c>
      <c r="N66" s="12">
        <v>0</v>
      </c>
    </row>
    <row r="67" spans="1:14" s="1" customFormat="1" ht="17.100000000000001" customHeight="1" x14ac:dyDescent="0.2">
      <c r="A67" s="9" t="s">
        <v>130</v>
      </c>
      <c r="B67" s="10" t="s">
        <v>131</v>
      </c>
      <c r="C67" s="11">
        <v>3943000</v>
      </c>
      <c r="D67" s="11">
        <v>0</v>
      </c>
      <c r="E67" s="11">
        <v>0</v>
      </c>
      <c r="F67" s="11">
        <v>3943000</v>
      </c>
      <c r="G67" s="11">
        <v>0</v>
      </c>
      <c r="H67" s="11">
        <v>3943000</v>
      </c>
      <c r="I67" s="11">
        <v>0</v>
      </c>
      <c r="J67" s="11">
        <v>0</v>
      </c>
      <c r="K67" s="12">
        <v>0</v>
      </c>
      <c r="L67" s="11">
        <v>0</v>
      </c>
      <c r="M67" s="11">
        <v>0</v>
      </c>
      <c r="N67" s="12">
        <v>0</v>
      </c>
    </row>
    <row r="68" spans="1:14" s="1" customFormat="1" ht="17.100000000000001" customHeight="1" x14ac:dyDescent="0.2">
      <c r="A68" s="9" t="s">
        <v>132</v>
      </c>
      <c r="B68" s="10" t="s">
        <v>133</v>
      </c>
      <c r="C68" s="11">
        <v>1971000</v>
      </c>
      <c r="D68" s="11">
        <v>0</v>
      </c>
      <c r="E68" s="11">
        <v>0</v>
      </c>
      <c r="F68" s="11">
        <v>1971000</v>
      </c>
      <c r="G68" s="11">
        <v>0</v>
      </c>
      <c r="H68" s="11">
        <v>1971000</v>
      </c>
      <c r="I68" s="11">
        <v>0</v>
      </c>
      <c r="J68" s="11">
        <v>0</v>
      </c>
      <c r="K68" s="12">
        <v>0</v>
      </c>
      <c r="L68" s="11">
        <v>0</v>
      </c>
      <c r="M68" s="11">
        <v>0</v>
      </c>
      <c r="N68" s="12">
        <v>0</v>
      </c>
    </row>
    <row r="69" spans="1:14" s="1" customFormat="1" ht="17.100000000000001" customHeight="1" x14ac:dyDescent="0.2">
      <c r="A69" s="9" t="s">
        <v>134</v>
      </c>
      <c r="B69" s="10" t="s">
        <v>135</v>
      </c>
      <c r="C69" s="11">
        <v>1972000</v>
      </c>
      <c r="D69" s="11">
        <v>0</v>
      </c>
      <c r="E69" s="11">
        <v>0</v>
      </c>
      <c r="F69" s="11">
        <v>1972000</v>
      </c>
      <c r="G69" s="11">
        <v>0</v>
      </c>
      <c r="H69" s="11">
        <v>1972000</v>
      </c>
      <c r="I69" s="11">
        <v>0</v>
      </c>
      <c r="J69" s="11">
        <v>0</v>
      </c>
      <c r="K69" s="12">
        <v>0</v>
      </c>
      <c r="L69" s="11">
        <v>0</v>
      </c>
      <c r="M69" s="11">
        <v>0</v>
      </c>
      <c r="N69" s="12">
        <v>0</v>
      </c>
    </row>
    <row r="70" spans="1:14" s="1" customFormat="1" ht="25.5" customHeight="1" x14ac:dyDescent="0.2">
      <c r="A70" s="9" t="s">
        <v>136</v>
      </c>
      <c r="B70" s="10" t="s">
        <v>137</v>
      </c>
      <c r="C70" s="11">
        <v>66875000</v>
      </c>
      <c r="D70" s="11">
        <v>0</v>
      </c>
      <c r="E70" s="11">
        <v>37678708</v>
      </c>
      <c r="F70" s="11">
        <v>104553708</v>
      </c>
      <c r="G70" s="11">
        <v>0</v>
      </c>
      <c r="H70" s="11">
        <v>104553708</v>
      </c>
      <c r="I70" s="11">
        <v>0</v>
      </c>
      <c r="J70" s="11">
        <v>30885714</v>
      </c>
      <c r="K70" s="12">
        <v>0.29540524760728698</v>
      </c>
      <c r="L70" s="11">
        <v>1842380</v>
      </c>
      <c r="M70" s="11">
        <v>5871634</v>
      </c>
      <c r="N70" s="12">
        <v>5.6159022117130503E-2</v>
      </c>
    </row>
    <row r="71" spans="1:14" s="1" customFormat="1" ht="25.5" customHeight="1" x14ac:dyDescent="0.2">
      <c r="A71" s="9" t="s">
        <v>138</v>
      </c>
      <c r="B71" s="10" t="s">
        <v>139</v>
      </c>
      <c r="C71" s="11">
        <v>13633000</v>
      </c>
      <c r="D71" s="11">
        <v>0</v>
      </c>
      <c r="E71" s="11">
        <v>44591500</v>
      </c>
      <c r="F71" s="11">
        <v>58224500</v>
      </c>
      <c r="G71" s="11">
        <v>0</v>
      </c>
      <c r="H71" s="11">
        <v>58224500</v>
      </c>
      <c r="I71" s="11">
        <v>0</v>
      </c>
      <c r="J71" s="11">
        <v>24885714</v>
      </c>
      <c r="K71" s="12">
        <v>0.42740966431656802</v>
      </c>
      <c r="L71" s="11">
        <v>0</v>
      </c>
      <c r="M71" s="11">
        <v>85714</v>
      </c>
      <c r="N71" s="12">
        <v>1.47212943005092E-3</v>
      </c>
    </row>
    <row r="72" spans="1:14" s="1" customFormat="1" ht="17.100000000000001" customHeight="1" x14ac:dyDescent="0.2">
      <c r="A72" s="9" t="s">
        <v>140</v>
      </c>
      <c r="B72" s="10" t="s">
        <v>141</v>
      </c>
      <c r="C72" s="11">
        <v>8123000</v>
      </c>
      <c r="D72" s="11">
        <v>0</v>
      </c>
      <c r="E72" s="11">
        <v>1204500</v>
      </c>
      <c r="F72" s="11">
        <v>9327500</v>
      </c>
      <c r="G72" s="11">
        <v>0</v>
      </c>
      <c r="H72" s="11">
        <v>9327500</v>
      </c>
      <c r="I72" s="11">
        <v>0</v>
      </c>
      <c r="J72" s="11">
        <v>0</v>
      </c>
      <c r="K72" s="12">
        <v>0</v>
      </c>
      <c r="L72" s="11">
        <v>0</v>
      </c>
      <c r="M72" s="11">
        <v>0</v>
      </c>
      <c r="N72" s="12">
        <v>0</v>
      </c>
    </row>
    <row r="73" spans="1:14" s="1" customFormat="1" ht="17.100000000000001" customHeight="1" x14ac:dyDescent="0.2">
      <c r="A73" s="9" t="s">
        <v>142</v>
      </c>
      <c r="B73" s="10" t="s">
        <v>143</v>
      </c>
      <c r="C73" s="11">
        <v>0</v>
      </c>
      <c r="D73" s="11">
        <v>0</v>
      </c>
      <c r="E73" s="11">
        <v>320000</v>
      </c>
      <c r="F73" s="11">
        <v>320000</v>
      </c>
      <c r="G73" s="11">
        <v>0</v>
      </c>
      <c r="H73" s="11">
        <v>320000</v>
      </c>
      <c r="I73" s="11">
        <v>0</v>
      </c>
      <c r="J73" s="11">
        <v>0</v>
      </c>
      <c r="K73" s="12">
        <v>0</v>
      </c>
      <c r="L73" s="11">
        <v>0</v>
      </c>
      <c r="M73" s="11">
        <v>0</v>
      </c>
      <c r="N73" s="12">
        <v>0</v>
      </c>
    </row>
    <row r="74" spans="1:14" s="1" customFormat="1" ht="17.100000000000001" customHeight="1" x14ac:dyDescent="0.2">
      <c r="A74" s="9" t="s">
        <v>144</v>
      </c>
      <c r="B74" s="10" t="s">
        <v>145</v>
      </c>
      <c r="C74" s="11">
        <v>0</v>
      </c>
      <c r="D74" s="11">
        <v>0</v>
      </c>
      <c r="E74" s="11">
        <v>1477000</v>
      </c>
      <c r="F74" s="11">
        <v>1477000</v>
      </c>
      <c r="G74" s="11">
        <v>0</v>
      </c>
      <c r="H74" s="11">
        <v>1477000</v>
      </c>
      <c r="I74" s="11">
        <v>0</v>
      </c>
      <c r="J74" s="11">
        <v>0</v>
      </c>
      <c r="K74" s="12">
        <v>0</v>
      </c>
      <c r="L74" s="11">
        <v>0</v>
      </c>
      <c r="M74" s="11">
        <v>0</v>
      </c>
      <c r="N74" s="12">
        <v>0</v>
      </c>
    </row>
    <row r="75" spans="1:14" s="1" customFormat="1" ht="17.100000000000001" customHeight="1" x14ac:dyDescent="0.2">
      <c r="A75" s="9" t="s">
        <v>146</v>
      </c>
      <c r="B75" s="10" t="s">
        <v>147</v>
      </c>
      <c r="C75" s="11">
        <v>0</v>
      </c>
      <c r="D75" s="11">
        <v>0</v>
      </c>
      <c r="E75" s="11">
        <v>25000000</v>
      </c>
      <c r="F75" s="11">
        <v>25000000</v>
      </c>
      <c r="G75" s="11">
        <v>0</v>
      </c>
      <c r="H75" s="11">
        <v>25000000</v>
      </c>
      <c r="I75" s="11">
        <v>0</v>
      </c>
      <c r="J75" s="11">
        <v>24800000</v>
      </c>
      <c r="K75" s="12">
        <v>0.99199999999999999</v>
      </c>
      <c r="L75" s="11">
        <v>0</v>
      </c>
      <c r="M75" s="11">
        <v>0</v>
      </c>
      <c r="N75" s="12">
        <v>0</v>
      </c>
    </row>
    <row r="76" spans="1:14" s="1" customFormat="1" ht="17.100000000000001" customHeight="1" x14ac:dyDescent="0.2">
      <c r="A76" s="9" t="s">
        <v>148</v>
      </c>
      <c r="B76" s="10" t="s">
        <v>149</v>
      </c>
      <c r="C76" s="11">
        <v>5510000</v>
      </c>
      <c r="D76" s="11">
        <v>0</v>
      </c>
      <c r="E76" s="11">
        <v>-4910000</v>
      </c>
      <c r="F76" s="11">
        <v>600000</v>
      </c>
      <c r="G76" s="11">
        <v>0</v>
      </c>
      <c r="H76" s="11">
        <v>600000</v>
      </c>
      <c r="I76" s="11">
        <v>0</v>
      </c>
      <c r="J76" s="11">
        <v>85714</v>
      </c>
      <c r="K76" s="12">
        <v>0.14285666666666699</v>
      </c>
      <c r="L76" s="11">
        <v>0</v>
      </c>
      <c r="M76" s="11">
        <v>85714</v>
      </c>
      <c r="N76" s="12">
        <v>0.14285666666666699</v>
      </c>
    </row>
    <row r="77" spans="1:14" s="1" customFormat="1" ht="17.100000000000001" customHeight="1" x14ac:dyDescent="0.2">
      <c r="A77" s="9" t="s">
        <v>150</v>
      </c>
      <c r="B77" s="10" t="s">
        <v>151</v>
      </c>
      <c r="C77" s="11">
        <v>0</v>
      </c>
      <c r="D77" s="11">
        <v>0</v>
      </c>
      <c r="E77" s="11">
        <v>21500000</v>
      </c>
      <c r="F77" s="11">
        <v>21500000</v>
      </c>
      <c r="G77" s="11">
        <v>0</v>
      </c>
      <c r="H77" s="11">
        <v>21500000</v>
      </c>
      <c r="I77" s="11">
        <v>0</v>
      </c>
      <c r="J77" s="11">
        <v>0</v>
      </c>
      <c r="K77" s="12">
        <v>0</v>
      </c>
      <c r="L77" s="11">
        <v>0</v>
      </c>
      <c r="M77" s="11">
        <v>0</v>
      </c>
      <c r="N77" s="12">
        <v>0</v>
      </c>
    </row>
    <row r="78" spans="1:14" s="1" customFormat="1" ht="25.5" customHeight="1" x14ac:dyDescent="0.2">
      <c r="A78" s="9" t="s">
        <v>152</v>
      </c>
      <c r="B78" s="10" t="s">
        <v>153</v>
      </c>
      <c r="C78" s="11">
        <v>32433000</v>
      </c>
      <c r="D78" s="11">
        <v>0</v>
      </c>
      <c r="E78" s="11">
        <v>0</v>
      </c>
      <c r="F78" s="11">
        <v>32433000</v>
      </c>
      <c r="G78" s="11">
        <v>0</v>
      </c>
      <c r="H78" s="11">
        <v>32433000</v>
      </c>
      <c r="I78" s="11">
        <v>0</v>
      </c>
      <c r="J78" s="11">
        <v>6000000</v>
      </c>
      <c r="K78" s="12">
        <v>0.18499676255665501</v>
      </c>
      <c r="L78" s="11">
        <v>1842380</v>
      </c>
      <c r="M78" s="11">
        <v>5785920</v>
      </c>
      <c r="N78" s="12">
        <v>0.178396078068634</v>
      </c>
    </row>
    <row r="79" spans="1:14" s="1" customFormat="1" ht="17.100000000000001" customHeight="1" x14ac:dyDescent="0.2">
      <c r="A79" s="9" t="s">
        <v>154</v>
      </c>
      <c r="B79" s="10" t="s">
        <v>155</v>
      </c>
      <c r="C79" s="11">
        <v>32433000</v>
      </c>
      <c r="D79" s="11">
        <v>0</v>
      </c>
      <c r="E79" s="11">
        <v>0</v>
      </c>
      <c r="F79" s="11">
        <v>32433000</v>
      </c>
      <c r="G79" s="11">
        <v>0</v>
      </c>
      <c r="H79" s="11">
        <v>32433000</v>
      </c>
      <c r="I79" s="11">
        <v>0</v>
      </c>
      <c r="J79" s="11">
        <v>6000000</v>
      </c>
      <c r="K79" s="12">
        <v>0.18499676255665501</v>
      </c>
      <c r="L79" s="11">
        <v>1842380</v>
      </c>
      <c r="M79" s="11">
        <v>5785920</v>
      </c>
      <c r="N79" s="12">
        <v>0.178396078068634</v>
      </c>
    </row>
    <row r="80" spans="1:14" s="1" customFormat="1" ht="25.5" customHeight="1" x14ac:dyDescent="0.2">
      <c r="A80" s="9" t="s">
        <v>156</v>
      </c>
      <c r="B80" s="10" t="s">
        <v>157</v>
      </c>
      <c r="C80" s="11">
        <v>0</v>
      </c>
      <c r="D80" s="11">
        <v>0</v>
      </c>
      <c r="E80" s="11">
        <v>157368</v>
      </c>
      <c r="F80" s="11">
        <v>157368</v>
      </c>
      <c r="G80" s="11">
        <v>0</v>
      </c>
      <c r="H80" s="11">
        <v>157368</v>
      </c>
      <c r="I80" s="11">
        <v>0</v>
      </c>
      <c r="J80" s="11">
        <v>0</v>
      </c>
      <c r="K80" s="12">
        <v>0</v>
      </c>
      <c r="L80" s="11">
        <v>0</v>
      </c>
      <c r="M80" s="11">
        <v>0</v>
      </c>
      <c r="N80" s="12">
        <v>0</v>
      </c>
    </row>
    <row r="81" spans="1:14" s="1" customFormat="1" ht="17.100000000000001" customHeight="1" x14ac:dyDescent="0.2">
      <c r="A81" s="9" t="s">
        <v>158</v>
      </c>
      <c r="B81" s="10" t="s">
        <v>159</v>
      </c>
      <c r="C81" s="11">
        <v>0</v>
      </c>
      <c r="D81" s="11">
        <v>0</v>
      </c>
      <c r="E81" s="11">
        <v>157368</v>
      </c>
      <c r="F81" s="11">
        <v>157368</v>
      </c>
      <c r="G81" s="11">
        <v>0</v>
      </c>
      <c r="H81" s="11">
        <v>157368</v>
      </c>
      <c r="I81" s="11">
        <v>0</v>
      </c>
      <c r="J81" s="11">
        <v>0</v>
      </c>
      <c r="K81" s="12">
        <v>0</v>
      </c>
      <c r="L81" s="11">
        <v>0</v>
      </c>
      <c r="M81" s="11">
        <v>0</v>
      </c>
      <c r="N81" s="12">
        <v>0</v>
      </c>
    </row>
    <row r="82" spans="1:14" s="1" customFormat="1" ht="17.100000000000001" customHeight="1" x14ac:dyDescent="0.2">
      <c r="A82" s="9" t="s">
        <v>160</v>
      </c>
      <c r="B82" s="10" t="s">
        <v>161</v>
      </c>
      <c r="C82" s="11">
        <v>5544000</v>
      </c>
      <c r="D82" s="11">
        <v>0</v>
      </c>
      <c r="E82" s="11">
        <v>4680000</v>
      </c>
      <c r="F82" s="11">
        <v>10224000</v>
      </c>
      <c r="G82" s="11">
        <v>0</v>
      </c>
      <c r="H82" s="11">
        <v>10224000</v>
      </c>
      <c r="I82" s="11">
        <v>0</v>
      </c>
      <c r="J82" s="11">
        <v>0</v>
      </c>
      <c r="K82" s="12">
        <v>0</v>
      </c>
      <c r="L82" s="11">
        <v>0</v>
      </c>
      <c r="M82" s="11">
        <v>0</v>
      </c>
      <c r="N82" s="12">
        <v>0</v>
      </c>
    </row>
    <row r="83" spans="1:14" s="1" customFormat="1" ht="17.100000000000001" customHeight="1" x14ac:dyDescent="0.2">
      <c r="A83" s="9" t="s">
        <v>162</v>
      </c>
      <c r="B83" s="10" t="s">
        <v>163</v>
      </c>
      <c r="C83" s="11">
        <v>4535000</v>
      </c>
      <c r="D83" s="11">
        <v>0</v>
      </c>
      <c r="E83" s="11">
        <v>0</v>
      </c>
      <c r="F83" s="11">
        <v>4535000</v>
      </c>
      <c r="G83" s="11">
        <v>0</v>
      </c>
      <c r="H83" s="11">
        <v>4535000</v>
      </c>
      <c r="I83" s="11">
        <v>0</v>
      </c>
      <c r="J83" s="11">
        <v>0</v>
      </c>
      <c r="K83" s="12">
        <v>0</v>
      </c>
      <c r="L83" s="11">
        <v>0</v>
      </c>
      <c r="M83" s="11">
        <v>0</v>
      </c>
      <c r="N83" s="12">
        <v>0</v>
      </c>
    </row>
    <row r="84" spans="1:14" s="1" customFormat="1" ht="17.100000000000001" customHeight="1" x14ac:dyDescent="0.2">
      <c r="A84" s="9" t="s">
        <v>164</v>
      </c>
      <c r="B84" s="10" t="s">
        <v>165</v>
      </c>
      <c r="C84" s="11">
        <v>137000</v>
      </c>
      <c r="D84" s="11">
        <v>0</v>
      </c>
      <c r="E84" s="11">
        <v>-137000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2">
        <v>0</v>
      </c>
      <c r="L84" s="11">
        <v>0</v>
      </c>
      <c r="M84" s="11">
        <v>0</v>
      </c>
      <c r="N84" s="12">
        <v>0</v>
      </c>
    </row>
    <row r="85" spans="1:14" s="1" customFormat="1" ht="17.100000000000001" customHeight="1" x14ac:dyDescent="0.2">
      <c r="A85" s="9" t="s">
        <v>166</v>
      </c>
      <c r="B85" s="10" t="s">
        <v>167</v>
      </c>
      <c r="C85" s="11">
        <v>424000</v>
      </c>
      <c r="D85" s="11">
        <v>0</v>
      </c>
      <c r="E85" s="11">
        <v>-424000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2">
        <v>0</v>
      </c>
      <c r="L85" s="11">
        <v>0</v>
      </c>
      <c r="M85" s="11">
        <v>0</v>
      </c>
      <c r="N85" s="12">
        <v>0</v>
      </c>
    </row>
    <row r="86" spans="1:14" s="1" customFormat="1" ht="17.100000000000001" customHeight="1" x14ac:dyDescent="0.2">
      <c r="A86" s="9" t="s">
        <v>168</v>
      </c>
      <c r="B86" s="10" t="s">
        <v>169</v>
      </c>
      <c r="C86" s="11">
        <v>0</v>
      </c>
      <c r="D86" s="11">
        <v>0</v>
      </c>
      <c r="E86" s="11">
        <v>2689000</v>
      </c>
      <c r="F86" s="11">
        <v>2689000</v>
      </c>
      <c r="G86" s="11">
        <v>0</v>
      </c>
      <c r="H86" s="11">
        <v>2689000</v>
      </c>
      <c r="I86" s="11">
        <v>0</v>
      </c>
      <c r="J86" s="11">
        <v>0</v>
      </c>
      <c r="K86" s="12">
        <v>0</v>
      </c>
      <c r="L86" s="11">
        <v>0</v>
      </c>
      <c r="M86" s="11">
        <v>0</v>
      </c>
      <c r="N86" s="12">
        <v>0</v>
      </c>
    </row>
    <row r="87" spans="1:14" s="1" customFormat="1" ht="17.100000000000001" customHeight="1" x14ac:dyDescent="0.2">
      <c r="A87" s="9" t="s">
        <v>170</v>
      </c>
      <c r="B87" s="10" t="s">
        <v>171</v>
      </c>
      <c r="C87" s="11">
        <v>448000</v>
      </c>
      <c r="D87" s="11">
        <v>0</v>
      </c>
      <c r="E87" s="11">
        <v>-448000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2">
        <v>0</v>
      </c>
      <c r="L87" s="11">
        <v>0</v>
      </c>
      <c r="M87" s="11">
        <v>0</v>
      </c>
      <c r="N87" s="12">
        <v>0</v>
      </c>
    </row>
    <row r="88" spans="1:14" s="1" customFormat="1" ht="25.5" customHeight="1" x14ac:dyDescent="0.2">
      <c r="A88" s="9" t="s">
        <v>172</v>
      </c>
      <c r="B88" s="10" t="s">
        <v>173</v>
      </c>
      <c r="C88" s="11">
        <v>0</v>
      </c>
      <c r="D88" s="11">
        <v>0</v>
      </c>
      <c r="E88" s="11">
        <v>3000000</v>
      </c>
      <c r="F88" s="11">
        <v>3000000</v>
      </c>
      <c r="G88" s="11">
        <v>0</v>
      </c>
      <c r="H88" s="11">
        <v>3000000</v>
      </c>
      <c r="I88" s="11">
        <v>0</v>
      </c>
      <c r="J88" s="11">
        <v>0</v>
      </c>
      <c r="K88" s="12">
        <v>0</v>
      </c>
      <c r="L88" s="11">
        <v>0</v>
      </c>
      <c r="M88" s="11">
        <v>0</v>
      </c>
      <c r="N88" s="12">
        <v>0</v>
      </c>
    </row>
    <row r="89" spans="1:14" s="1" customFormat="1" ht="25.5" customHeight="1" x14ac:dyDescent="0.2">
      <c r="A89" s="9" t="s">
        <v>174</v>
      </c>
      <c r="B89" s="10" t="s">
        <v>175</v>
      </c>
      <c r="C89" s="11">
        <v>424000</v>
      </c>
      <c r="D89" s="11">
        <v>0</v>
      </c>
      <c r="E89" s="11">
        <v>-424000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2">
        <v>0</v>
      </c>
      <c r="L89" s="11">
        <v>0</v>
      </c>
      <c r="M89" s="11">
        <v>0</v>
      </c>
      <c r="N89" s="12">
        <v>0</v>
      </c>
    </row>
    <row r="90" spans="1:14" s="1" customFormat="1" ht="17.100000000000001" customHeight="1" x14ac:dyDescent="0.2">
      <c r="A90" s="9" t="s">
        <v>176</v>
      </c>
      <c r="B90" s="10" t="s">
        <v>177</v>
      </c>
      <c r="C90" s="11">
        <v>424000</v>
      </c>
      <c r="D90" s="11">
        <v>0</v>
      </c>
      <c r="E90" s="11">
        <v>-424000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2">
        <v>0</v>
      </c>
      <c r="L90" s="11">
        <v>0</v>
      </c>
      <c r="M90" s="11">
        <v>0</v>
      </c>
      <c r="N90" s="12">
        <v>0</v>
      </c>
    </row>
    <row r="91" spans="1:14" s="1" customFormat="1" ht="17.100000000000001" customHeight="1" x14ac:dyDescent="0.2">
      <c r="A91" s="9" t="s">
        <v>178</v>
      </c>
      <c r="B91" s="10" t="s">
        <v>179</v>
      </c>
      <c r="C91" s="11">
        <v>14841000</v>
      </c>
      <c r="D91" s="11">
        <v>0</v>
      </c>
      <c r="E91" s="11">
        <v>-11326160</v>
      </c>
      <c r="F91" s="11">
        <v>3514840</v>
      </c>
      <c r="G91" s="11">
        <v>0</v>
      </c>
      <c r="H91" s="11">
        <v>3514840</v>
      </c>
      <c r="I91" s="11">
        <v>0</v>
      </c>
      <c r="J91" s="11">
        <v>0</v>
      </c>
      <c r="K91" s="12">
        <v>0</v>
      </c>
      <c r="L91" s="11">
        <v>0</v>
      </c>
      <c r="M91" s="11">
        <v>0</v>
      </c>
      <c r="N91" s="12">
        <v>0</v>
      </c>
    </row>
    <row r="92" spans="1:14" s="1" customFormat="1" ht="17.100000000000001" customHeight="1" x14ac:dyDescent="0.2">
      <c r="A92" s="9" t="s">
        <v>180</v>
      </c>
      <c r="B92" s="10" t="s">
        <v>181</v>
      </c>
      <c r="C92" s="11">
        <v>185000</v>
      </c>
      <c r="D92" s="11">
        <v>0</v>
      </c>
      <c r="E92" s="11">
        <v>1167240</v>
      </c>
      <c r="F92" s="11">
        <v>1352240</v>
      </c>
      <c r="G92" s="11">
        <v>0</v>
      </c>
      <c r="H92" s="11">
        <v>1352240</v>
      </c>
      <c r="I92" s="11">
        <v>0</v>
      </c>
      <c r="J92" s="11">
        <v>0</v>
      </c>
      <c r="K92" s="12">
        <v>0</v>
      </c>
      <c r="L92" s="11">
        <v>0</v>
      </c>
      <c r="M92" s="11">
        <v>0</v>
      </c>
      <c r="N92" s="12">
        <v>0</v>
      </c>
    </row>
    <row r="93" spans="1:14" s="1" customFormat="1" ht="17.100000000000001" customHeight="1" x14ac:dyDescent="0.2">
      <c r="A93" s="9" t="s">
        <v>182</v>
      </c>
      <c r="B93" s="10" t="s">
        <v>183</v>
      </c>
      <c r="C93" s="11">
        <v>881000</v>
      </c>
      <c r="D93" s="11">
        <v>0</v>
      </c>
      <c r="E93" s="11">
        <v>-483800</v>
      </c>
      <c r="F93" s="11">
        <v>397200</v>
      </c>
      <c r="G93" s="11">
        <v>0</v>
      </c>
      <c r="H93" s="11">
        <v>397200</v>
      </c>
      <c r="I93" s="11">
        <v>0</v>
      </c>
      <c r="J93" s="11">
        <v>0</v>
      </c>
      <c r="K93" s="12">
        <v>0</v>
      </c>
      <c r="L93" s="11">
        <v>0</v>
      </c>
      <c r="M93" s="11">
        <v>0</v>
      </c>
      <c r="N93" s="12">
        <v>0</v>
      </c>
    </row>
    <row r="94" spans="1:14" s="1" customFormat="1" ht="17.100000000000001" customHeight="1" x14ac:dyDescent="0.2">
      <c r="A94" s="9" t="s">
        <v>184</v>
      </c>
      <c r="B94" s="10" t="s">
        <v>185</v>
      </c>
      <c r="C94" s="11">
        <v>289000</v>
      </c>
      <c r="D94" s="11">
        <v>0</v>
      </c>
      <c r="E94" s="11">
        <v>-289000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2">
        <v>0</v>
      </c>
      <c r="L94" s="11">
        <v>0</v>
      </c>
      <c r="M94" s="11">
        <v>0</v>
      </c>
      <c r="N94" s="12">
        <v>0</v>
      </c>
    </row>
    <row r="95" spans="1:14" s="1" customFormat="1" ht="17.100000000000001" customHeight="1" x14ac:dyDescent="0.2">
      <c r="A95" s="9" t="s">
        <v>186</v>
      </c>
      <c r="B95" s="10" t="s">
        <v>187</v>
      </c>
      <c r="C95" s="11">
        <v>13486000</v>
      </c>
      <c r="D95" s="11">
        <v>0</v>
      </c>
      <c r="E95" s="11">
        <v>-11720600</v>
      </c>
      <c r="F95" s="11">
        <v>1765400</v>
      </c>
      <c r="G95" s="11">
        <v>0</v>
      </c>
      <c r="H95" s="11">
        <v>1765400</v>
      </c>
      <c r="I95" s="11">
        <v>0</v>
      </c>
      <c r="J95" s="11">
        <v>0</v>
      </c>
      <c r="K95" s="12">
        <v>0</v>
      </c>
      <c r="L95" s="11">
        <v>0</v>
      </c>
      <c r="M95" s="11">
        <v>0</v>
      </c>
      <c r="N95" s="12">
        <v>0</v>
      </c>
    </row>
    <row r="96" spans="1:14" s="1" customFormat="1" ht="17.100000000000001" customHeight="1" x14ac:dyDescent="0.2">
      <c r="A96" s="9" t="s">
        <v>188</v>
      </c>
      <c r="B96" s="10" t="s">
        <v>189</v>
      </c>
      <c r="C96" s="11">
        <v>8130000</v>
      </c>
      <c r="D96" s="11">
        <v>0</v>
      </c>
      <c r="E96" s="11">
        <v>327900000</v>
      </c>
      <c r="F96" s="11">
        <v>336030000</v>
      </c>
      <c r="G96" s="11">
        <v>0</v>
      </c>
      <c r="H96" s="11">
        <v>336030000</v>
      </c>
      <c r="I96" s="11">
        <v>0</v>
      </c>
      <c r="J96" s="11">
        <v>532143</v>
      </c>
      <c r="K96" s="12">
        <v>1.5836175341487401E-3</v>
      </c>
      <c r="L96" s="11">
        <v>0</v>
      </c>
      <c r="M96" s="11">
        <v>532143</v>
      </c>
      <c r="N96" s="12">
        <v>1.5836175341487401E-3</v>
      </c>
    </row>
    <row r="97" spans="1:14" s="1" customFormat="1" ht="25.5" customHeight="1" x14ac:dyDescent="0.2">
      <c r="A97" s="9" t="s">
        <v>190</v>
      </c>
      <c r="B97" s="10" t="s">
        <v>191</v>
      </c>
      <c r="C97" s="11">
        <v>5300000</v>
      </c>
      <c r="D97" s="11">
        <v>0</v>
      </c>
      <c r="E97" s="11">
        <v>327200000</v>
      </c>
      <c r="F97" s="11">
        <v>332500000</v>
      </c>
      <c r="G97" s="11">
        <v>0</v>
      </c>
      <c r="H97" s="11">
        <v>332500000</v>
      </c>
      <c r="I97" s="11">
        <v>0</v>
      </c>
      <c r="J97" s="11">
        <v>357143</v>
      </c>
      <c r="K97" s="12">
        <v>1.07411428571429E-3</v>
      </c>
      <c r="L97" s="11">
        <v>0</v>
      </c>
      <c r="M97" s="11">
        <v>357143</v>
      </c>
      <c r="N97" s="12">
        <v>1.07411428571429E-3</v>
      </c>
    </row>
    <row r="98" spans="1:14" s="1" customFormat="1" ht="17.100000000000001" customHeight="1" x14ac:dyDescent="0.2">
      <c r="A98" s="9" t="s">
        <v>192</v>
      </c>
      <c r="B98" s="10" t="s">
        <v>193</v>
      </c>
      <c r="C98" s="11">
        <v>0</v>
      </c>
      <c r="D98" s="11">
        <v>0</v>
      </c>
      <c r="E98" s="11">
        <v>80000000</v>
      </c>
      <c r="F98" s="11">
        <v>80000000</v>
      </c>
      <c r="G98" s="11">
        <v>0</v>
      </c>
      <c r="H98" s="11">
        <v>80000000</v>
      </c>
      <c r="I98" s="11">
        <v>0</v>
      </c>
      <c r="J98" s="11">
        <v>0</v>
      </c>
      <c r="K98" s="12">
        <v>0</v>
      </c>
      <c r="L98" s="11">
        <v>0</v>
      </c>
      <c r="M98" s="11">
        <v>0</v>
      </c>
      <c r="N98" s="12">
        <v>0</v>
      </c>
    </row>
    <row r="99" spans="1:14" s="1" customFormat="1" ht="17.100000000000001" customHeight="1" x14ac:dyDescent="0.2">
      <c r="A99" s="9" t="s">
        <v>194</v>
      </c>
      <c r="B99" s="10" t="s">
        <v>195</v>
      </c>
      <c r="C99" s="11">
        <v>5300000</v>
      </c>
      <c r="D99" s="11">
        <v>0</v>
      </c>
      <c r="E99" s="11">
        <v>247200000</v>
      </c>
      <c r="F99" s="11">
        <v>252500000</v>
      </c>
      <c r="G99" s="11">
        <v>0</v>
      </c>
      <c r="H99" s="11">
        <v>252500000</v>
      </c>
      <c r="I99" s="11">
        <v>0</v>
      </c>
      <c r="J99" s="11">
        <v>357143</v>
      </c>
      <c r="K99" s="12">
        <v>1.41442772277228E-3</v>
      </c>
      <c r="L99" s="11">
        <v>0</v>
      </c>
      <c r="M99" s="11">
        <v>357143</v>
      </c>
      <c r="N99" s="12">
        <v>1.41442772277228E-3</v>
      </c>
    </row>
    <row r="100" spans="1:14" s="1" customFormat="1" ht="25.5" customHeight="1" x14ac:dyDescent="0.2">
      <c r="A100" s="9" t="s">
        <v>196</v>
      </c>
      <c r="B100" s="10" t="s">
        <v>197</v>
      </c>
      <c r="C100" s="11">
        <v>0</v>
      </c>
      <c r="D100" s="11">
        <v>0</v>
      </c>
      <c r="E100" s="11">
        <v>700000</v>
      </c>
      <c r="F100" s="11">
        <v>700000</v>
      </c>
      <c r="G100" s="11">
        <v>0</v>
      </c>
      <c r="H100" s="11">
        <v>700000</v>
      </c>
      <c r="I100" s="11">
        <v>0</v>
      </c>
      <c r="J100" s="11">
        <v>175000</v>
      </c>
      <c r="K100" s="12">
        <v>0.25</v>
      </c>
      <c r="L100" s="11">
        <v>0</v>
      </c>
      <c r="M100" s="11">
        <v>175000</v>
      </c>
      <c r="N100" s="12">
        <v>0.25</v>
      </c>
    </row>
    <row r="101" spans="1:14" s="1" customFormat="1" ht="17.100000000000001" customHeight="1" x14ac:dyDescent="0.2">
      <c r="A101" s="9" t="s">
        <v>198</v>
      </c>
      <c r="B101" s="10" t="s">
        <v>199</v>
      </c>
      <c r="C101" s="11">
        <v>0</v>
      </c>
      <c r="D101" s="11">
        <v>0</v>
      </c>
      <c r="E101" s="11">
        <v>700000</v>
      </c>
      <c r="F101" s="11">
        <v>700000</v>
      </c>
      <c r="G101" s="11">
        <v>0</v>
      </c>
      <c r="H101" s="11">
        <v>700000</v>
      </c>
      <c r="I101" s="11">
        <v>0</v>
      </c>
      <c r="J101" s="11">
        <v>175000</v>
      </c>
      <c r="K101" s="12">
        <v>0.25</v>
      </c>
      <c r="L101" s="11">
        <v>0</v>
      </c>
      <c r="M101" s="11">
        <v>175000</v>
      </c>
      <c r="N101" s="12">
        <v>0.25</v>
      </c>
    </row>
    <row r="102" spans="1:14" s="1" customFormat="1" ht="17.100000000000001" customHeight="1" x14ac:dyDescent="0.2">
      <c r="A102" s="9" t="s">
        <v>200</v>
      </c>
      <c r="B102" s="10" t="s">
        <v>201</v>
      </c>
      <c r="C102" s="11">
        <v>2830000</v>
      </c>
      <c r="D102" s="11">
        <v>0</v>
      </c>
      <c r="E102" s="11">
        <v>0</v>
      </c>
      <c r="F102" s="11">
        <v>2830000</v>
      </c>
      <c r="G102" s="11">
        <v>0</v>
      </c>
      <c r="H102" s="11">
        <v>2830000</v>
      </c>
      <c r="I102" s="11">
        <v>0</v>
      </c>
      <c r="J102" s="11">
        <v>0</v>
      </c>
      <c r="K102" s="12">
        <v>0</v>
      </c>
      <c r="L102" s="11">
        <v>0</v>
      </c>
      <c r="M102" s="11">
        <v>0</v>
      </c>
      <c r="N102" s="12">
        <v>0</v>
      </c>
    </row>
    <row r="103" spans="1:14" s="1" customFormat="1" ht="25.5" customHeight="1" x14ac:dyDescent="0.2">
      <c r="A103" s="9" t="s">
        <v>202</v>
      </c>
      <c r="B103" s="10" t="s">
        <v>203</v>
      </c>
      <c r="C103" s="11">
        <v>2830000</v>
      </c>
      <c r="D103" s="11">
        <v>0</v>
      </c>
      <c r="E103" s="11">
        <v>0</v>
      </c>
      <c r="F103" s="11">
        <v>2830000</v>
      </c>
      <c r="G103" s="11">
        <v>0</v>
      </c>
      <c r="H103" s="11">
        <v>2830000</v>
      </c>
      <c r="I103" s="11">
        <v>0</v>
      </c>
      <c r="J103" s="11">
        <v>0</v>
      </c>
      <c r="K103" s="12">
        <v>0</v>
      </c>
      <c r="L103" s="11">
        <v>0</v>
      </c>
      <c r="M103" s="11">
        <v>0</v>
      </c>
      <c r="N103" s="12">
        <v>0</v>
      </c>
    </row>
    <row r="104" spans="1:14" s="1" customFormat="1" ht="17.100000000000001" customHeight="1" x14ac:dyDescent="0.2">
      <c r="A104" s="9" t="s">
        <v>204</v>
      </c>
      <c r="B104" s="10" t="s">
        <v>205</v>
      </c>
      <c r="C104" s="11">
        <v>3501841000</v>
      </c>
      <c r="D104" s="11">
        <v>0</v>
      </c>
      <c r="E104" s="11">
        <v>-367578708</v>
      </c>
      <c r="F104" s="11">
        <v>3134262292</v>
      </c>
      <c r="G104" s="11">
        <v>0</v>
      </c>
      <c r="H104" s="11">
        <v>3134262292</v>
      </c>
      <c r="I104" s="11">
        <v>44360700</v>
      </c>
      <c r="J104" s="11">
        <v>2388703352</v>
      </c>
      <c r="K104" s="12">
        <v>0.76212618136555099</v>
      </c>
      <c r="L104" s="11">
        <v>36032118</v>
      </c>
      <c r="M104" s="11">
        <v>508642865</v>
      </c>
      <c r="N104" s="12">
        <v>0.16228471570432301</v>
      </c>
    </row>
    <row r="105" spans="1:14" s="1" customFormat="1" ht="42.6" customHeight="1" x14ac:dyDescent="0.2">
      <c r="A105" s="9" t="s">
        <v>206</v>
      </c>
      <c r="B105" s="10" t="s">
        <v>207</v>
      </c>
      <c r="C105" s="11">
        <v>8210000</v>
      </c>
      <c r="D105" s="11">
        <v>0</v>
      </c>
      <c r="E105" s="11">
        <v>-3065000</v>
      </c>
      <c r="F105" s="11">
        <v>5145000</v>
      </c>
      <c r="G105" s="11">
        <v>0</v>
      </c>
      <c r="H105" s="11">
        <v>5145000</v>
      </c>
      <c r="I105" s="11">
        <v>0</v>
      </c>
      <c r="J105" s="11">
        <v>142857</v>
      </c>
      <c r="K105" s="12">
        <v>2.7766180758017501E-2</v>
      </c>
      <c r="L105" s="11">
        <v>0</v>
      </c>
      <c r="M105" s="11">
        <v>142857</v>
      </c>
      <c r="N105" s="12">
        <v>2.7766180758017501E-2</v>
      </c>
    </row>
    <row r="106" spans="1:14" s="1" customFormat="1" ht="17.100000000000001" customHeight="1" x14ac:dyDescent="0.2">
      <c r="A106" s="9" t="s">
        <v>208</v>
      </c>
      <c r="B106" s="10" t="s">
        <v>209</v>
      </c>
      <c r="C106" s="11">
        <v>8104000</v>
      </c>
      <c r="D106" s="11">
        <v>0</v>
      </c>
      <c r="E106" s="11">
        <v>-3065000</v>
      </c>
      <c r="F106" s="11">
        <v>5039000</v>
      </c>
      <c r="G106" s="11">
        <v>0</v>
      </c>
      <c r="H106" s="11">
        <v>5039000</v>
      </c>
      <c r="I106" s="11">
        <v>0</v>
      </c>
      <c r="J106" s="11">
        <v>142857</v>
      </c>
      <c r="K106" s="12">
        <v>2.8350267910299699E-2</v>
      </c>
      <c r="L106" s="11">
        <v>0</v>
      </c>
      <c r="M106" s="11">
        <v>142857</v>
      </c>
      <c r="N106" s="12">
        <v>2.8350267910299699E-2</v>
      </c>
    </row>
    <row r="107" spans="1:14" s="1" customFormat="1" ht="17.100000000000001" customHeight="1" x14ac:dyDescent="0.2">
      <c r="A107" s="9" t="s">
        <v>210</v>
      </c>
      <c r="B107" s="10" t="s">
        <v>211</v>
      </c>
      <c r="C107" s="11">
        <v>8104000</v>
      </c>
      <c r="D107" s="11">
        <v>0</v>
      </c>
      <c r="E107" s="11">
        <v>-3065000</v>
      </c>
      <c r="F107" s="11">
        <v>5039000</v>
      </c>
      <c r="G107" s="11">
        <v>0</v>
      </c>
      <c r="H107" s="11">
        <v>5039000</v>
      </c>
      <c r="I107" s="11">
        <v>0</v>
      </c>
      <c r="J107" s="11">
        <v>142857</v>
      </c>
      <c r="K107" s="12">
        <v>2.8350267910299699E-2</v>
      </c>
      <c r="L107" s="11">
        <v>0</v>
      </c>
      <c r="M107" s="11">
        <v>142857</v>
      </c>
      <c r="N107" s="12">
        <v>2.8350267910299699E-2</v>
      </c>
    </row>
    <row r="108" spans="1:14" s="1" customFormat="1" ht="25.5" customHeight="1" x14ac:dyDescent="0.2">
      <c r="A108" s="9" t="s">
        <v>212</v>
      </c>
      <c r="B108" s="10" t="s">
        <v>213</v>
      </c>
      <c r="C108" s="11">
        <v>106000</v>
      </c>
      <c r="D108" s="11">
        <v>0</v>
      </c>
      <c r="E108" s="11">
        <v>0</v>
      </c>
      <c r="F108" s="11">
        <v>106000</v>
      </c>
      <c r="G108" s="11">
        <v>0</v>
      </c>
      <c r="H108" s="11">
        <v>106000</v>
      </c>
      <c r="I108" s="11">
        <v>0</v>
      </c>
      <c r="J108" s="11">
        <v>0</v>
      </c>
      <c r="K108" s="12">
        <v>0</v>
      </c>
      <c r="L108" s="11">
        <v>0</v>
      </c>
      <c r="M108" s="11">
        <v>0</v>
      </c>
      <c r="N108" s="12">
        <v>0</v>
      </c>
    </row>
    <row r="109" spans="1:14" s="1" customFormat="1" ht="25.5" customHeight="1" x14ac:dyDescent="0.2">
      <c r="A109" s="9" t="s">
        <v>214</v>
      </c>
      <c r="B109" s="10" t="s">
        <v>215</v>
      </c>
      <c r="C109" s="11">
        <v>500008000</v>
      </c>
      <c r="D109" s="11">
        <v>0</v>
      </c>
      <c r="E109" s="11">
        <v>-114034278</v>
      </c>
      <c r="F109" s="11">
        <v>385973722</v>
      </c>
      <c r="G109" s="11">
        <v>0</v>
      </c>
      <c r="H109" s="11">
        <v>385973722</v>
      </c>
      <c r="I109" s="11">
        <v>0</v>
      </c>
      <c r="J109" s="11">
        <v>356915429</v>
      </c>
      <c r="K109" s="12">
        <v>0.92471432290926803</v>
      </c>
      <c r="L109" s="11">
        <v>0</v>
      </c>
      <c r="M109" s="11">
        <v>0</v>
      </c>
      <c r="N109" s="12">
        <v>0</v>
      </c>
    </row>
    <row r="110" spans="1:14" s="1" customFormat="1" ht="17.100000000000001" customHeight="1" x14ac:dyDescent="0.2">
      <c r="A110" s="9" t="s">
        <v>216</v>
      </c>
      <c r="B110" s="10" t="s">
        <v>217</v>
      </c>
      <c r="C110" s="11">
        <v>500008000</v>
      </c>
      <c r="D110" s="11">
        <v>0</v>
      </c>
      <c r="E110" s="11">
        <v>-114034278</v>
      </c>
      <c r="F110" s="11">
        <v>385973722</v>
      </c>
      <c r="G110" s="11">
        <v>0</v>
      </c>
      <c r="H110" s="11">
        <v>385973722</v>
      </c>
      <c r="I110" s="11">
        <v>0</v>
      </c>
      <c r="J110" s="11">
        <v>356915429</v>
      </c>
      <c r="K110" s="12">
        <v>0.92471432290926803</v>
      </c>
      <c r="L110" s="11">
        <v>0</v>
      </c>
      <c r="M110" s="11">
        <v>0</v>
      </c>
      <c r="N110" s="12">
        <v>0</v>
      </c>
    </row>
    <row r="111" spans="1:14" s="1" customFormat="1" ht="34.15" customHeight="1" x14ac:dyDescent="0.2">
      <c r="A111" s="9" t="s">
        <v>218</v>
      </c>
      <c r="B111" s="10" t="s">
        <v>219</v>
      </c>
      <c r="C111" s="11">
        <v>500008000</v>
      </c>
      <c r="D111" s="11">
        <v>0</v>
      </c>
      <c r="E111" s="11">
        <v>-114034278</v>
      </c>
      <c r="F111" s="11">
        <v>385973722</v>
      </c>
      <c r="G111" s="11">
        <v>0</v>
      </c>
      <c r="H111" s="11">
        <v>385973722</v>
      </c>
      <c r="I111" s="11">
        <v>0</v>
      </c>
      <c r="J111" s="11">
        <v>356915429</v>
      </c>
      <c r="K111" s="12">
        <v>0.92471432290926803</v>
      </c>
      <c r="L111" s="11">
        <v>0</v>
      </c>
      <c r="M111" s="11">
        <v>0</v>
      </c>
      <c r="N111" s="12">
        <v>0</v>
      </c>
    </row>
    <row r="112" spans="1:14" s="1" customFormat="1" ht="17.100000000000001" customHeight="1" x14ac:dyDescent="0.2">
      <c r="A112" s="9" t="s">
        <v>220</v>
      </c>
      <c r="B112" s="10" t="s">
        <v>221</v>
      </c>
      <c r="C112" s="11">
        <v>12998000</v>
      </c>
      <c r="D112" s="11">
        <v>0</v>
      </c>
      <c r="E112" s="11">
        <v>0</v>
      </c>
      <c r="F112" s="11">
        <v>12998000</v>
      </c>
      <c r="G112" s="11">
        <v>0</v>
      </c>
      <c r="H112" s="11">
        <v>12998000</v>
      </c>
      <c r="I112" s="11">
        <v>0</v>
      </c>
      <c r="J112" s="11">
        <v>0</v>
      </c>
      <c r="K112" s="12">
        <v>0</v>
      </c>
      <c r="L112" s="11">
        <v>0</v>
      </c>
      <c r="M112" s="11">
        <v>0</v>
      </c>
      <c r="N112" s="12">
        <v>0</v>
      </c>
    </row>
    <row r="113" spans="1:14" s="1" customFormat="1" ht="25.5" customHeight="1" x14ac:dyDescent="0.2">
      <c r="A113" s="9" t="s">
        <v>222</v>
      </c>
      <c r="B113" s="10" t="s">
        <v>223</v>
      </c>
      <c r="C113" s="11">
        <v>12998000</v>
      </c>
      <c r="D113" s="11">
        <v>0</v>
      </c>
      <c r="E113" s="11">
        <v>0</v>
      </c>
      <c r="F113" s="11">
        <v>12998000</v>
      </c>
      <c r="G113" s="11">
        <v>0</v>
      </c>
      <c r="H113" s="11">
        <v>12998000</v>
      </c>
      <c r="I113" s="11">
        <v>0</v>
      </c>
      <c r="J113" s="11">
        <v>0</v>
      </c>
      <c r="K113" s="12">
        <v>0</v>
      </c>
      <c r="L113" s="11">
        <v>0</v>
      </c>
      <c r="M113" s="11">
        <v>0</v>
      </c>
      <c r="N113" s="12">
        <v>0</v>
      </c>
    </row>
    <row r="114" spans="1:14" s="1" customFormat="1" ht="34.15" customHeight="1" x14ac:dyDescent="0.2">
      <c r="A114" s="9" t="s">
        <v>224</v>
      </c>
      <c r="B114" s="10" t="s">
        <v>225</v>
      </c>
      <c r="C114" s="11">
        <v>487010000</v>
      </c>
      <c r="D114" s="11">
        <v>0</v>
      </c>
      <c r="E114" s="11">
        <v>-114034278</v>
      </c>
      <c r="F114" s="11">
        <v>372975722</v>
      </c>
      <c r="G114" s="11">
        <v>0</v>
      </c>
      <c r="H114" s="11">
        <v>372975722</v>
      </c>
      <c r="I114" s="11">
        <v>0</v>
      </c>
      <c r="J114" s="11">
        <v>356915429</v>
      </c>
      <c r="K114" s="12">
        <v>0.95694011150677505</v>
      </c>
      <c r="L114" s="11">
        <v>0</v>
      </c>
      <c r="M114" s="11">
        <v>0</v>
      </c>
      <c r="N114" s="12">
        <v>0</v>
      </c>
    </row>
    <row r="115" spans="1:14" s="1" customFormat="1" ht="17.100000000000001" customHeight="1" x14ac:dyDescent="0.2">
      <c r="A115" s="9" t="s">
        <v>226</v>
      </c>
      <c r="B115" s="10" t="s">
        <v>227</v>
      </c>
      <c r="C115" s="11">
        <v>43681000</v>
      </c>
      <c r="D115" s="11">
        <v>0</v>
      </c>
      <c r="E115" s="11">
        <v>13667365</v>
      </c>
      <c r="F115" s="11">
        <v>57348365</v>
      </c>
      <c r="G115" s="11">
        <v>0</v>
      </c>
      <c r="H115" s="11">
        <v>57348365</v>
      </c>
      <c r="I115" s="11">
        <v>0</v>
      </c>
      <c r="J115" s="11">
        <v>56839190</v>
      </c>
      <c r="K115" s="12">
        <v>0.99112136849934596</v>
      </c>
      <c r="L115" s="11">
        <v>0</v>
      </c>
      <c r="M115" s="11">
        <v>0</v>
      </c>
      <c r="N115" s="12">
        <v>0</v>
      </c>
    </row>
    <row r="116" spans="1:14" s="1" customFormat="1" ht="17.100000000000001" customHeight="1" x14ac:dyDescent="0.2">
      <c r="A116" s="9" t="s">
        <v>228</v>
      </c>
      <c r="B116" s="10" t="s">
        <v>229</v>
      </c>
      <c r="C116" s="11">
        <v>186000</v>
      </c>
      <c r="D116" s="11">
        <v>0</v>
      </c>
      <c r="E116" s="11">
        <v>2455600</v>
      </c>
      <c r="F116" s="11">
        <v>2641600</v>
      </c>
      <c r="G116" s="11">
        <v>0</v>
      </c>
      <c r="H116" s="11">
        <v>2641600</v>
      </c>
      <c r="I116" s="11">
        <v>0</v>
      </c>
      <c r="J116" s="11">
        <v>877046</v>
      </c>
      <c r="K116" s="12">
        <v>0.33201317383404</v>
      </c>
      <c r="L116" s="11">
        <v>0</v>
      </c>
      <c r="M116" s="11">
        <v>0</v>
      </c>
      <c r="N116" s="12">
        <v>0</v>
      </c>
    </row>
    <row r="117" spans="1:14" s="1" customFormat="1" ht="25.5" customHeight="1" x14ac:dyDescent="0.2">
      <c r="A117" s="9" t="s">
        <v>230</v>
      </c>
      <c r="B117" s="10" t="s">
        <v>231</v>
      </c>
      <c r="C117" s="11">
        <v>301280000</v>
      </c>
      <c r="D117" s="11">
        <v>0</v>
      </c>
      <c r="E117" s="11">
        <v>-166281902</v>
      </c>
      <c r="F117" s="11">
        <v>134998098</v>
      </c>
      <c r="G117" s="11">
        <v>0</v>
      </c>
      <c r="H117" s="11">
        <v>134998098</v>
      </c>
      <c r="I117" s="11">
        <v>0</v>
      </c>
      <c r="J117" s="11">
        <v>134998098</v>
      </c>
      <c r="K117" s="12">
        <v>1</v>
      </c>
      <c r="L117" s="11">
        <v>0</v>
      </c>
      <c r="M117" s="11">
        <v>0</v>
      </c>
      <c r="N117" s="12">
        <v>0</v>
      </c>
    </row>
    <row r="118" spans="1:14" s="1" customFormat="1" ht="25.5" customHeight="1" x14ac:dyDescent="0.2">
      <c r="A118" s="9" t="s">
        <v>232</v>
      </c>
      <c r="B118" s="10" t="s">
        <v>233</v>
      </c>
      <c r="C118" s="11">
        <v>89245000</v>
      </c>
      <c r="D118" s="11">
        <v>0</v>
      </c>
      <c r="E118" s="11">
        <v>36124659</v>
      </c>
      <c r="F118" s="11">
        <v>125369659</v>
      </c>
      <c r="G118" s="11">
        <v>0</v>
      </c>
      <c r="H118" s="11">
        <v>125369659</v>
      </c>
      <c r="I118" s="11">
        <v>0</v>
      </c>
      <c r="J118" s="11">
        <v>124558817</v>
      </c>
      <c r="K118" s="12">
        <v>0.99353239048053898</v>
      </c>
      <c r="L118" s="11">
        <v>0</v>
      </c>
      <c r="M118" s="11">
        <v>0</v>
      </c>
      <c r="N118" s="12">
        <v>0</v>
      </c>
    </row>
    <row r="119" spans="1:14" s="1" customFormat="1" ht="17.100000000000001" customHeight="1" x14ac:dyDescent="0.2">
      <c r="A119" s="9" t="s">
        <v>234</v>
      </c>
      <c r="B119" s="10" t="s">
        <v>235</v>
      </c>
      <c r="C119" s="11">
        <v>4101000</v>
      </c>
      <c r="D119" s="11">
        <v>0</v>
      </c>
      <c r="E119" s="11">
        <v>0</v>
      </c>
      <c r="F119" s="11">
        <v>4101000</v>
      </c>
      <c r="G119" s="11">
        <v>0</v>
      </c>
      <c r="H119" s="11">
        <v>4101000</v>
      </c>
      <c r="I119" s="11">
        <v>0</v>
      </c>
      <c r="J119" s="11">
        <v>0</v>
      </c>
      <c r="K119" s="12">
        <v>0</v>
      </c>
      <c r="L119" s="11">
        <v>0</v>
      </c>
      <c r="M119" s="11">
        <v>0</v>
      </c>
      <c r="N119" s="12">
        <v>0</v>
      </c>
    </row>
    <row r="120" spans="1:14" s="1" customFormat="1" ht="25.5" customHeight="1" x14ac:dyDescent="0.2">
      <c r="A120" s="9" t="s">
        <v>236</v>
      </c>
      <c r="B120" s="10" t="s">
        <v>237</v>
      </c>
      <c r="C120" s="11">
        <v>48517000</v>
      </c>
      <c r="D120" s="11">
        <v>0</v>
      </c>
      <c r="E120" s="11">
        <v>0</v>
      </c>
      <c r="F120" s="11">
        <v>48517000</v>
      </c>
      <c r="G120" s="11">
        <v>0</v>
      </c>
      <c r="H120" s="11">
        <v>48517000</v>
      </c>
      <c r="I120" s="11">
        <v>0</v>
      </c>
      <c r="J120" s="11">
        <v>39642278</v>
      </c>
      <c r="K120" s="12">
        <v>0.81708015747057705</v>
      </c>
      <c r="L120" s="11">
        <v>0</v>
      </c>
      <c r="M120" s="11">
        <v>0</v>
      </c>
      <c r="N120" s="12">
        <v>0</v>
      </c>
    </row>
    <row r="121" spans="1:14" s="1" customFormat="1" ht="25.5" customHeight="1" x14ac:dyDescent="0.2">
      <c r="A121" s="9" t="s">
        <v>238</v>
      </c>
      <c r="B121" s="10" t="s">
        <v>239</v>
      </c>
      <c r="C121" s="11">
        <v>2692699000</v>
      </c>
      <c r="D121" s="11">
        <v>0</v>
      </c>
      <c r="E121" s="11">
        <v>-250479430</v>
      </c>
      <c r="F121" s="11">
        <v>2442219570</v>
      </c>
      <c r="G121" s="11">
        <v>0</v>
      </c>
      <c r="H121" s="11">
        <v>2442219570</v>
      </c>
      <c r="I121" s="11">
        <v>36032118</v>
      </c>
      <c r="J121" s="11">
        <v>1929507161</v>
      </c>
      <c r="K121" s="12">
        <v>0.79006293484086698</v>
      </c>
      <c r="L121" s="11">
        <v>36032118</v>
      </c>
      <c r="M121" s="11">
        <v>472144565</v>
      </c>
      <c r="N121" s="12">
        <v>0.19332600999508001</v>
      </c>
    </row>
    <row r="122" spans="1:14" s="1" customFormat="1" ht="17.100000000000001" customHeight="1" x14ac:dyDescent="0.2">
      <c r="A122" s="9" t="s">
        <v>240</v>
      </c>
      <c r="B122" s="10" t="s">
        <v>241</v>
      </c>
      <c r="C122" s="11">
        <v>2365000</v>
      </c>
      <c r="D122" s="11">
        <v>0</v>
      </c>
      <c r="E122" s="11">
        <v>3365000</v>
      </c>
      <c r="F122" s="11">
        <v>5730000</v>
      </c>
      <c r="G122" s="11">
        <v>0</v>
      </c>
      <c r="H122" s="11">
        <v>5730000</v>
      </c>
      <c r="I122" s="11">
        <v>0</v>
      </c>
      <c r="J122" s="11">
        <v>2365000</v>
      </c>
      <c r="K122" s="12">
        <v>0.41273996509598598</v>
      </c>
      <c r="L122" s="11">
        <v>0</v>
      </c>
      <c r="M122" s="11">
        <v>2365000</v>
      </c>
      <c r="N122" s="12">
        <v>0.41273996509598598</v>
      </c>
    </row>
    <row r="123" spans="1:14" s="1" customFormat="1" ht="25.5" customHeight="1" x14ac:dyDescent="0.2">
      <c r="A123" s="9" t="s">
        <v>242</v>
      </c>
      <c r="B123" s="10" t="s">
        <v>243</v>
      </c>
      <c r="C123" s="11">
        <v>2365000</v>
      </c>
      <c r="D123" s="11">
        <v>0</v>
      </c>
      <c r="E123" s="11">
        <v>3365000</v>
      </c>
      <c r="F123" s="11">
        <v>5730000</v>
      </c>
      <c r="G123" s="11">
        <v>0</v>
      </c>
      <c r="H123" s="11">
        <v>5730000</v>
      </c>
      <c r="I123" s="11">
        <v>0</v>
      </c>
      <c r="J123" s="11">
        <v>2365000</v>
      </c>
      <c r="K123" s="12">
        <v>0.41273996509598598</v>
      </c>
      <c r="L123" s="11">
        <v>0</v>
      </c>
      <c r="M123" s="11">
        <v>2365000</v>
      </c>
      <c r="N123" s="12">
        <v>0.41273996509598598</v>
      </c>
    </row>
    <row r="124" spans="1:14" s="1" customFormat="1" ht="25.5" customHeight="1" x14ac:dyDescent="0.2">
      <c r="A124" s="9" t="s">
        <v>244</v>
      </c>
      <c r="B124" s="10" t="s">
        <v>245</v>
      </c>
      <c r="C124" s="11">
        <v>108276000</v>
      </c>
      <c r="D124" s="11">
        <v>0</v>
      </c>
      <c r="E124" s="11">
        <v>0</v>
      </c>
      <c r="F124" s="11">
        <v>108276000</v>
      </c>
      <c r="G124" s="11">
        <v>0</v>
      </c>
      <c r="H124" s="11">
        <v>108276000</v>
      </c>
      <c r="I124" s="11">
        <v>5883478</v>
      </c>
      <c r="J124" s="11">
        <v>47326557</v>
      </c>
      <c r="K124" s="12">
        <v>0.43709184860910999</v>
      </c>
      <c r="L124" s="11">
        <v>5883478</v>
      </c>
      <c r="M124" s="11">
        <v>47269290</v>
      </c>
      <c r="N124" s="12">
        <v>0.43656295023828001</v>
      </c>
    </row>
    <row r="125" spans="1:14" s="1" customFormat="1" ht="17.100000000000001" customHeight="1" x14ac:dyDescent="0.2">
      <c r="A125" s="9" t="s">
        <v>246</v>
      </c>
      <c r="B125" s="10" t="s">
        <v>247</v>
      </c>
      <c r="C125" s="11">
        <v>9675000</v>
      </c>
      <c r="D125" s="11">
        <v>0</v>
      </c>
      <c r="E125" s="11">
        <v>0</v>
      </c>
      <c r="F125" s="11">
        <v>9675000</v>
      </c>
      <c r="G125" s="11">
        <v>0</v>
      </c>
      <c r="H125" s="11">
        <v>9675000</v>
      </c>
      <c r="I125" s="11">
        <v>55238</v>
      </c>
      <c r="J125" s="11">
        <v>442120</v>
      </c>
      <c r="K125" s="12">
        <v>4.5697157622739001E-2</v>
      </c>
      <c r="L125" s="11">
        <v>55238</v>
      </c>
      <c r="M125" s="11">
        <v>442120</v>
      </c>
      <c r="N125" s="12">
        <v>4.5697157622739001E-2</v>
      </c>
    </row>
    <row r="126" spans="1:14" s="1" customFormat="1" ht="17.100000000000001" customHeight="1" x14ac:dyDescent="0.2">
      <c r="A126" s="9" t="s">
        <v>248</v>
      </c>
      <c r="B126" s="10" t="s">
        <v>249</v>
      </c>
      <c r="C126" s="11">
        <v>98601000</v>
      </c>
      <c r="D126" s="11">
        <v>0</v>
      </c>
      <c r="E126" s="11">
        <v>0</v>
      </c>
      <c r="F126" s="11">
        <v>98601000</v>
      </c>
      <c r="G126" s="11">
        <v>0</v>
      </c>
      <c r="H126" s="11">
        <v>98601000</v>
      </c>
      <c r="I126" s="11">
        <v>5828240</v>
      </c>
      <c r="J126" s="11">
        <v>46884437</v>
      </c>
      <c r="K126" s="12">
        <v>0.47549656697193698</v>
      </c>
      <c r="L126" s="11">
        <v>5828240</v>
      </c>
      <c r="M126" s="11">
        <v>46827170</v>
      </c>
      <c r="N126" s="12">
        <v>0.47491577164531801</v>
      </c>
    </row>
    <row r="127" spans="1:14" s="1" customFormat="1" ht="17.100000000000001" customHeight="1" x14ac:dyDescent="0.2">
      <c r="A127" s="9" t="s">
        <v>250</v>
      </c>
      <c r="B127" s="10" t="s">
        <v>251</v>
      </c>
      <c r="C127" s="11">
        <v>1802078000</v>
      </c>
      <c r="D127" s="11">
        <v>0</v>
      </c>
      <c r="E127" s="11">
        <v>-278095250</v>
      </c>
      <c r="F127" s="11">
        <v>1523982750</v>
      </c>
      <c r="G127" s="11">
        <v>0</v>
      </c>
      <c r="H127" s="11">
        <v>1523982750</v>
      </c>
      <c r="I127" s="11">
        <v>0</v>
      </c>
      <c r="J127" s="11">
        <v>1456937219</v>
      </c>
      <c r="K127" s="12">
        <v>0.956006371463194</v>
      </c>
      <c r="L127" s="11">
        <v>0</v>
      </c>
      <c r="M127" s="11">
        <v>0</v>
      </c>
      <c r="N127" s="12">
        <v>0</v>
      </c>
    </row>
    <row r="128" spans="1:14" s="1" customFormat="1" ht="17.100000000000001" customHeight="1" x14ac:dyDescent="0.2">
      <c r="A128" s="9" t="s">
        <v>252</v>
      </c>
      <c r="B128" s="10" t="s">
        <v>253</v>
      </c>
      <c r="C128" s="11">
        <v>1608128000</v>
      </c>
      <c r="D128" s="11">
        <v>0</v>
      </c>
      <c r="E128" s="11">
        <v>-349227250</v>
      </c>
      <c r="F128" s="11">
        <v>1258900750</v>
      </c>
      <c r="G128" s="11">
        <v>0</v>
      </c>
      <c r="H128" s="11">
        <v>1258900750</v>
      </c>
      <c r="I128" s="11">
        <v>0</v>
      </c>
      <c r="J128" s="11">
        <v>1191855219</v>
      </c>
      <c r="K128" s="12">
        <v>0.94674279842950304</v>
      </c>
      <c r="L128" s="11">
        <v>0</v>
      </c>
      <c r="M128" s="11">
        <v>0</v>
      </c>
      <c r="N128" s="12">
        <v>0</v>
      </c>
    </row>
    <row r="129" spans="1:14" s="1" customFormat="1" ht="17.100000000000001" customHeight="1" x14ac:dyDescent="0.2">
      <c r="A129" s="9" t="s">
        <v>254</v>
      </c>
      <c r="B129" s="10" t="s">
        <v>255</v>
      </c>
      <c r="C129" s="11">
        <v>193950000</v>
      </c>
      <c r="D129" s="11">
        <v>0</v>
      </c>
      <c r="E129" s="11">
        <v>71132000</v>
      </c>
      <c r="F129" s="11">
        <v>265082000</v>
      </c>
      <c r="G129" s="11">
        <v>0</v>
      </c>
      <c r="H129" s="11">
        <v>265082000</v>
      </c>
      <c r="I129" s="11">
        <v>0</v>
      </c>
      <c r="J129" s="11">
        <v>265082000</v>
      </c>
      <c r="K129" s="12">
        <v>1</v>
      </c>
      <c r="L129" s="11">
        <v>0</v>
      </c>
      <c r="M129" s="11">
        <v>0</v>
      </c>
      <c r="N129" s="12">
        <v>0</v>
      </c>
    </row>
    <row r="130" spans="1:14" s="1" customFormat="1" ht="34.15" customHeight="1" x14ac:dyDescent="0.2">
      <c r="A130" s="9" t="s">
        <v>256</v>
      </c>
      <c r="B130" s="10" t="s">
        <v>257</v>
      </c>
      <c r="C130" s="11">
        <v>745762000</v>
      </c>
      <c r="D130" s="11">
        <v>0</v>
      </c>
      <c r="E130" s="11">
        <v>0</v>
      </c>
      <c r="F130" s="11">
        <v>745762000</v>
      </c>
      <c r="G130" s="11">
        <v>0</v>
      </c>
      <c r="H130" s="11">
        <v>745762000</v>
      </c>
      <c r="I130" s="11">
        <v>30148640</v>
      </c>
      <c r="J130" s="11">
        <v>422178385</v>
      </c>
      <c r="K130" s="12">
        <v>0.56610337480322104</v>
      </c>
      <c r="L130" s="11">
        <v>30148640</v>
      </c>
      <c r="M130" s="11">
        <v>421810275</v>
      </c>
      <c r="N130" s="12">
        <v>0.56560977228660103</v>
      </c>
    </row>
    <row r="131" spans="1:14" s="1" customFormat="1" ht="25.5" customHeight="1" x14ac:dyDescent="0.2">
      <c r="A131" s="9" t="s">
        <v>258</v>
      </c>
      <c r="B131" s="10" t="s">
        <v>259</v>
      </c>
      <c r="C131" s="11">
        <v>514132000</v>
      </c>
      <c r="D131" s="11">
        <v>0</v>
      </c>
      <c r="E131" s="11">
        <v>0</v>
      </c>
      <c r="F131" s="11">
        <v>514132000</v>
      </c>
      <c r="G131" s="11">
        <v>0</v>
      </c>
      <c r="H131" s="11">
        <v>514132000</v>
      </c>
      <c r="I131" s="11">
        <v>28784010</v>
      </c>
      <c r="J131" s="11">
        <v>321884210</v>
      </c>
      <c r="K131" s="12">
        <v>0.62607309017917601</v>
      </c>
      <c r="L131" s="11">
        <v>28784010</v>
      </c>
      <c r="M131" s="11">
        <v>321516100</v>
      </c>
      <c r="N131" s="12">
        <v>0.62535710673523504</v>
      </c>
    </row>
    <row r="132" spans="1:14" s="1" customFormat="1" ht="25.5" customHeight="1" x14ac:dyDescent="0.2">
      <c r="A132" s="9" t="s">
        <v>260</v>
      </c>
      <c r="B132" s="10" t="s">
        <v>261</v>
      </c>
      <c r="C132" s="11">
        <v>231630000</v>
      </c>
      <c r="D132" s="11">
        <v>0</v>
      </c>
      <c r="E132" s="11">
        <v>0</v>
      </c>
      <c r="F132" s="11">
        <v>231630000</v>
      </c>
      <c r="G132" s="11">
        <v>0</v>
      </c>
      <c r="H132" s="11">
        <v>231630000</v>
      </c>
      <c r="I132" s="11">
        <v>1364630</v>
      </c>
      <c r="J132" s="11">
        <v>100294175</v>
      </c>
      <c r="K132" s="12">
        <v>0.432993027673445</v>
      </c>
      <c r="L132" s="11">
        <v>1364630</v>
      </c>
      <c r="M132" s="11">
        <v>100294175</v>
      </c>
      <c r="N132" s="12">
        <v>0.432993027673445</v>
      </c>
    </row>
    <row r="133" spans="1:14" s="1" customFormat="1" ht="25.5" customHeight="1" x14ac:dyDescent="0.2">
      <c r="A133" s="9" t="s">
        <v>262</v>
      </c>
      <c r="B133" s="10" t="s">
        <v>263</v>
      </c>
      <c r="C133" s="11">
        <v>34218000</v>
      </c>
      <c r="D133" s="11">
        <v>0</v>
      </c>
      <c r="E133" s="11">
        <v>24250820</v>
      </c>
      <c r="F133" s="11">
        <v>58468820</v>
      </c>
      <c r="G133" s="11">
        <v>0</v>
      </c>
      <c r="H133" s="11">
        <v>58468820</v>
      </c>
      <c r="I133" s="11">
        <v>0</v>
      </c>
      <c r="J133" s="11">
        <v>700000</v>
      </c>
      <c r="K133" s="12">
        <v>1.1972193042377101E-2</v>
      </c>
      <c r="L133" s="11">
        <v>0</v>
      </c>
      <c r="M133" s="11">
        <v>700000</v>
      </c>
      <c r="N133" s="12">
        <v>1.1972193042377101E-2</v>
      </c>
    </row>
    <row r="134" spans="1:14" s="1" customFormat="1" ht="25.5" customHeight="1" x14ac:dyDescent="0.2">
      <c r="A134" s="9" t="s">
        <v>264</v>
      </c>
      <c r="B134" s="10" t="s">
        <v>265</v>
      </c>
      <c r="C134" s="11">
        <v>26853000</v>
      </c>
      <c r="D134" s="11">
        <v>0</v>
      </c>
      <c r="E134" s="11">
        <v>24250820</v>
      </c>
      <c r="F134" s="11">
        <v>51103820</v>
      </c>
      <c r="G134" s="11">
        <v>0</v>
      </c>
      <c r="H134" s="11">
        <v>51103820</v>
      </c>
      <c r="I134" s="11">
        <v>0</v>
      </c>
      <c r="J134" s="11">
        <v>500000</v>
      </c>
      <c r="K134" s="12">
        <v>9.7840044051501398E-3</v>
      </c>
      <c r="L134" s="11">
        <v>0</v>
      </c>
      <c r="M134" s="11">
        <v>500000</v>
      </c>
      <c r="N134" s="12">
        <v>9.7840044051501398E-3</v>
      </c>
    </row>
    <row r="135" spans="1:14" s="1" customFormat="1" ht="25.5" customHeight="1" x14ac:dyDescent="0.2">
      <c r="A135" s="9" t="s">
        <v>266</v>
      </c>
      <c r="B135" s="10" t="s">
        <v>267</v>
      </c>
      <c r="C135" s="11">
        <v>2489000</v>
      </c>
      <c r="D135" s="11">
        <v>0</v>
      </c>
      <c r="E135" s="11">
        <v>0</v>
      </c>
      <c r="F135" s="11">
        <v>2489000</v>
      </c>
      <c r="G135" s="11">
        <v>0</v>
      </c>
      <c r="H135" s="11">
        <v>2489000</v>
      </c>
      <c r="I135" s="11">
        <v>0</v>
      </c>
      <c r="J135" s="11">
        <v>0</v>
      </c>
      <c r="K135" s="12">
        <v>0</v>
      </c>
      <c r="L135" s="11">
        <v>0</v>
      </c>
      <c r="M135" s="11">
        <v>0</v>
      </c>
      <c r="N135" s="12">
        <v>0</v>
      </c>
    </row>
    <row r="136" spans="1:14" s="1" customFormat="1" ht="25.5" customHeight="1" x14ac:dyDescent="0.2">
      <c r="A136" s="9" t="s">
        <v>268</v>
      </c>
      <c r="B136" s="10" t="s">
        <v>269</v>
      </c>
      <c r="C136" s="11">
        <v>4876000</v>
      </c>
      <c r="D136" s="11">
        <v>0</v>
      </c>
      <c r="E136" s="11">
        <v>0</v>
      </c>
      <c r="F136" s="11">
        <v>4876000</v>
      </c>
      <c r="G136" s="11">
        <v>0</v>
      </c>
      <c r="H136" s="11">
        <v>4876000</v>
      </c>
      <c r="I136" s="11">
        <v>0</v>
      </c>
      <c r="J136" s="11">
        <v>200000</v>
      </c>
      <c r="K136" s="12">
        <v>4.1017227235438901E-2</v>
      </c>
      <c r="L136" s="11">
        <v>0</v>
      </c>
      <c r="M136" s="11">
        <v>200000</v>
      </c>
      <c r="N136" s="12">
        <v>4.1017227235438901E-2</v>
      </c>
    </row>
    <row r="137" spans="1:14" s="1" customFormat="1" ht="25.5" customHeight="1" x14ac:dyDescent="0.2">
      <c r="A137" s="9" t="s">
        <v>270</v>
      </c>
      <c r="B137" s="10" t="s">
        <v>271</v>
      </c>
      <c r="C137" s="11">
        <v>300924000</v>
      </c>
      <c r="D137" s="11">
        <v>0</v>
      </c>
      <c r="E137" s="11">
        <v>0</v>
      </c>
      <c r="F137" s="11">
        <v>300924000</v>
      </c>
      <c r="G137" s="11">
        <v>0</v>
      </c>
      <c r="H137" s="11">
        <v>300924000</v>
      </c>
      <c r="I137" s="11">
        <v>8328582</v>
      </c>
      <c r="J137" s="11">
        <v>102137905</v>
      </c>
      <c r="K137" s="12">
        <v>0.33941428732836199</v>
      </c>
      <c r="L137" s="11">
        <v>0</v>
      </c>
      <c r="M137" s="11">
        <v>36355443</v>
      </c>
      <c r="N137" s="12">
        <v>0.120812706862862</v>
      </c>
    </row>
    <row r="138" spans="1:14" s="1" customFormat="1" ht="42.6" customHeight="1" x14ac:dyDescent="0.2">
      <c r="A138" s="9" t="s">
        <v>272</v>
      </c>
      <c r="B138" s="10" t="s">
        <v>273</v>
      </c>
      <c r="C138" s="11">
        <v>2489000</v>
      </c>
      <c r="D138" s="11">
        <v>0</v>
      </c>
      <c r="E138" s="11">
        <v>0</v>
      </c>
      <c r="F138" s="11">
        <v>2489000</v>
      </c>
      <c r="G138" s="11">
        <v>0</v>
      </c>
      <c r="H138" s="11">
        <v>2489000</v>
      </c>
      <c r="I138" s="11">
        <v>0</v>
      </c>
      <c r="J138" s="11">
        <v>0</v>
      </c>
      <c r="K138" s="12">
        <v>0</v>
      </c>
      <c r="L138" s="11">
        <v>0</v>
      </c>
      <c r="M138" s="11">
        <v>0</v>
      </c>
      <c r="N138" s="12">
        <v>0</v>
      </c>
    </row>
    <row r="139" spans="1:14" s="1" customFormat="1" ht="25.5" customHeight="1" x14ac:dyDescent="0.2">
      <c r="A139" s="9" t="s">
        <v>274</v>
      </c>
      <c r="B139" s="10" t="s">
        <v>275</v>
      </c>
      <c r="C139" s="11">
        <v>2489000</v>
      </c>
      <c r="D139" s="11">
        <v>0</v>
      </c>
      <c r="E139" s="11">
        <v>0</v>
      </c>
      <c r="F139" s="11">
        <v>2489000</v>
      </c>
      <c r="G139" s="11">
        <v>0</v>
      </c>
      <c r="H139" s="11">
        <v>2489000</v>
      </c>
      <c r="I139" s="11">
        <v>0</v>
      </c>
      <c r="J139" s="11">
        <v>0</v>
      </c>
      <c r="K139" s="12">
        <v>0</v>
      </c>
      <c r="L139" s="11">
        <v>0</v>
      </c>
      <c r="M139" s="11">
        <v>0</v>
      </c>
      <c r="N139" s="12">
        <v>0</v>
      </c>
    </row>
    <row r="140" spans="1:14" s="1" customFormat="1" ht="17.100000000000001" customHeight="1" x14ac:dyDescent="0.2">
      <c r="A140" s="9" t="s">
        <v>276</v>
      </c>
      <c r="B140" s="10" t="s">
        <v>277</v>
      </c>
      <c r="C140" s="11">
        <v>33853000</v>
      </c>
      <c r="D140" s="11">
        <v>0</v>
      </c>
      <c r="E140" s="11">
        <v>0</v>
      </c>
      <c r="F140" s="11">
        <v>33853000</v>
      </c>
      <c r="G140" s="11">
        <v>0</v>
      </c>
      <c r="H140" s="11">
        <v>33853000</v>
      </c>
      <c r="I140" s="11">
        <v>0</v>
      </c>
      <c r="J140" s="11">
        <v>3000000</v>
      </c>
      <c r="K140" s="12">
        <v>8.8618438543112896E-2</v>
      </c>
      <c r="L140" s="11">
        <v>0</v>
      </c>
      <c r="M140" s="11">
        <v>0</v>
      </c>
      <c r="N140" s="12">
        <v>0</v>
      </c>
    </row>
    <row r="141" spans="1:14" s="1" customFormat="1" ht="25.5" customHeight="1" x14ac:dyDescent="0.2">
      <c r="A141" s="9" t="s">
        <v>278</v>
      </c>
      <c r="B141" s="10" t="s">
        <v>279</v>
      </c>
      <c r="C141" s="11">
        <v>33853000</v>
      </c>
      <c r="D141" s="11">
        <v>0</v>
      </c>
      <c r="E141" s="11">
        <v>0</v>
      </c>
      <c r="F141" s="11">
        <v>33853000</v>
      </c>
      <c r="G141" s="11">
        <v>0</v>
      </c>
      <c r="H141" s="11">
        <v>33853000</v>
      </c>
      <c r="I141" s="11">
        <v>0</v>
      </c>
      <c r="J141" s="11">
        <v>3000000</v>
      </c>
      <c r="K141" s="12">
        <v>8.8618438543112896E-2</v>
      </c>
      <c r="L141" s="11">
        <v>0</v>
      </c>
      <c r="M141" s="11">
        <v>0</v>
      </c>
      <c r="N141" s="12">
        <v>0</v>
      </c>
    </row>
    <row r="142" spans="1:14" s="1" customFormat="1" ht="25.5" customHeight="1" x14ac:dyDescent="0.2">
      <c r="A142" s="9" t="s">
        <v>280</v>
      </c>
      <c r="B142" s="10" t="s">
        <v>281</v>
      </c>
      <c r="C142" s="11">
        <v>72901000</v>
      </c>
      <c r="D142" s="11">
        <v>0</v>
      </c>
      <c r="E142" s="11">
        <v>0</v>
      </c>
      <c r="F142" s="11">
        <v>72901000</v>
      </c>
      <c r="G142" s="11">
        <v>0</v>
      </c>
      <c r="H142" s="11">
        <v>72901000</v>
      </c>
      <c r="I142" s="11">
        <v>0</v>
      </c>
      <c r="J142" s="11">
        <v>41429000</v>
      </c>
      <c r="K142" s="12">
        <v>0.56829124429020195</v>
      </c>
      <c r="L142" s="11">
        <v>0</v>
      </c>
      <c r="M142" s="11">
        <v>0</v>
      </c>
      <c r="N142" s="12">
        <v>0</v>
      </c>
    </row>
    <row r="143" spans="1:14" s="1" customFormat="1" ht="17.100000000000001" customHeight="1" x14ac:dyDescent="0.2">
      <c r="A143" s="9" t="s">
        <v>282</v>
      </c>
      <c r="B143" s="10" t="s">
        <v>283</v>
      </c>
      <c r="C143" s="11">
        <v>9957000</v>
      </c>
      <c r="D143" s="11">
        <v>0</v>
      </c>
      <c r="E143" s="11">
        <v>0</v>
      </c>
      <c r="F143" s="11">
        <v>9957000</v>
      </c>
      <c r="G143" s="11">
        <v>0</v>
      </c>
      <c r="H143" s="11">
        <v>9957000</v>
      </c>
      <c r="I143" s="11">
        <v>0</v>
      </c>
      <c r="J143" s="11">
        <v>9957000</v>
      </c>
      <c r="K143" s="12">
        <v>1</v>
      </c>
      <c r="L143" s="11">
        <v>0</v>
      </c>
      <c r="M143" s="11">
        <v>0</v>
      </c>
      <c r="N143" s="12">
        <v>0</v>
      </c>
    </row>
    <row r="144" spans="1:14" s="1" customFormat="1" ht="25.5" customHeight="1" x14ac:dyDescent="0.2">
      <c r="A144" s="9" t="s">
        <v>284</v>
      </c>
      <c r="B144" s="10" t="s">
        <v>285</v>
      </c>
      <c r="C144" s="11">
        <v>62944000</v>
      </c>
      <c r="D144" s="11">
        <v>0</v>
      </c>
      <c r="E144" s="11">
        <v>0</v>
      </c>
      <c r="F144" s="11">
        <v>62944000</v>
      </c>
      <c r="G144" s="11">
        <v>0</v>
      </c>
      <c r="H144" s="11">
        <v>62944000</v>
      </c>
      <c r="I144" s="11">
        <v>0</v>
      </c>
      <c r="J144" s="11">
        <v>31472000</v>
      </c>
      <c r="K144" s="12">
        <v>0.5</v>
      </c>
      <c r="L144" s="11">
        <v>0</v>
      </c>
      <c r="M144" s="11">
        <v>0</v>
      </c>
      <c r="N144" s="12">
        <v>0</v>
      </c>
    </row>
    <row r="145" spans="1:14" s="1" customFormat="1" ht="34.15" customHeight="1" x14ac:dyDescent="0.2">
      <c r="A145" s="9" t="s">
        <v>286</v>
      </c>
      <c r="B145" s="10" t="s">
        <v>287</v>
      </c>
      <c r="C145" s="11">
        <v>40492000</v>
      </c>
      <c r="D145" s="11">
        <v>0</v>
      </c>
      <c r="E145" s="11">
        <v>0</v>
      </c>
      <c r="F145" s="11">
        <v>40492000</v>
      </c>
      <c r="G145" s="11">
        <v>0</v>
      </c>
      <c r="H145" s="11">
        <v>40492000</v>
      </c>
      <c r="I145" s="11">
        <v>8328582</v>
      </c>
      <c r="J145" s="11">
        <v>34314096</v>
      </c>
      <c r="K145" s="12">
        <v>0.84742902301689205</v>
      </c>
      <c r="L145" s="11">
        <v>0</v>
      </c>
      <c r="M145" s="11">
        <v>12960634</v>
      </c>
      <c r="N145" s="12">
        <v>0.32007887977872201</v>
      </c>
    </row>
    <row r="146" spans="1:14" s="1" customFormat="1" ht="25.5" customHeight="1" x14ac:dyDescent="0.2">
      <c r="A146" s="9" t="s">
        <v>288</v>
      </c>
      <c r="B146" s="10" t="s">
        <v>289</v>
      </c>
      <c r="C146" s="11">
        <v>40492000</v>
      </c>
      <c r="D146" s="11">
        <v>0</v>
      </c>
      <c r="E146" s="11">
        <v>0</v>
      </c>
      <c r="F146" s="11">
        <v>40492000</v>
      </c>
      <c r="G146" s="11">
        <v>0</v>
      </c>
      <c r="H146" s="11">
        <v>40492000</v>
      </c>
      <c r="I146" s="11">
        <v>8328582</v>
      </c>
      <c r="J146" s="11">
        <v>34314096</v>
      </c>
      <c r="K146" s="12">
        <v>0.84742902301689205</v>
      </c>
      <c r="L146" s="11">
        <v>0</v>
      </c>
      <c r="M146" s="11">
        <v>12960634</v>
      </c>
      <c r="N146" s="12">
        <v>0.32007887977872201</v>
      </c>
    </row>
    <row r="147" spans="1:14" s="1" customFormat="1" ht="17.100000000000001" customHeight="1" x14ac:dyDescent="0.2">
      <c r="A147" s="9" t="s">
        <v>290</v>
      </c>
      <c r="B147" s="10" t="s">
        <v>291</v>
      </c>
      <c r="C147" s="11">
        <v>151189000</v>
      </c>
      <c r="D147" s="11">
        <v>0</v>
      </c>
      <c r="E147" s="11">
        <v>0</v>
      </c>
      <c r="F147" s="11">
        <v>151189000</v>
      </c>
      <c r="G147" s="11">
        <v>0</v>
      </c>
      <c r="H147" s="11">
        <v>151189000</v>
      </c>
      <c r="I147" s="11">
        <v>0</v>
      </c>
      <c r="J147" s="11">
        <v>23394809</v>
      </c>
      <c r="K147" s="12">
        <v>0.15473883020590101</v>
      </c>
      <c r="L147" s="11">
        <v>0</v>
      </c>
      <c r="M147" s="11">
        <v>23394809</v>
      </c>
      <c r="N147" s="12">
        <v>0.15473883020590101</v>
      </c>
    </row>
    <row r="148" spans="1:14" s="1" customFormat="1" ht="25.5" customHeight="1" x14ac:dyDescent="0.2">
      <c r="A148" s="9" t="s">
        <v>292</v>
      </c>
      <c r="B148" s="10" t="s">
        <v>293</v>
      </c>
      <c r="C148" s="11">
        <v>151189000</v>
      </c>
      <c r="D148" s="11">
        <v>0</v>
      </c>
      <c r="E148" s="11">
        <v>0</v>
      </c>
      <c r="F148" s="11">
        <v>151189000</v>
      </c>
      <c r="G148" s="11">
        <v>0</v>
      </c>
      <c r="H148" s="11">
        <v>151189000</v>
      </c>
      <c r="I148" s="11">
        <v>0</v>
      </c>
      <c r="J148" s="11">
        <v>23394809</v>
      </c>
      <c r="K148" s="12">
        <v>0.15473883020590101</v>
      </c>
      <c r="L148" s="11">
        <v>0</v>
      </c>
      <c r="M148" s="11">
        <v>23394809</v>
      </c>
      <c r="N148" s="12">
        <v>0.15473883020590101</v>
      </c>
    </row>
    <row r="149" spans="1:14" s="1" customFormat="1" ht="25.5" customHeight="1" x14ac:dyDescent="0.2">
      <c r="A149" s="9" t="s">
        <v>294</v>
      </c>
      <c r="B149" s="10" t="s">
        <v>295</v>
      </c>
      <c r="C149" s="11">
        <v>803000</v>
      </c>
      <c r="D149" s="11">
        <v>0</v>
      </c>
      <c r="E149" s="11">
        <v>0</v>
      </c>
      <c r="F149" s="11">
        <v>803000</v>
      </c>
      <c r="G149" s="11">
        <v>0</v>
      </c>
      <c r="H149" s="11">
        <v>803000</v>
      </c>
      <c r="I149" s="11">
        <v>0</v>
      </c>
      <c r="J149" s="11">
        <v>285000</v>
      </c>
      <c r="K149" s="12">
        <v>0.35491905354919101</v>
      </c>
      <c r="L149" s="11">
        <v>0</v>
      </c>
      <c r="M149" s="11">
        <v>285000</v>
      </c>
      <c r="N149" s="12">
        <v>0.35491905354919101</v>
      </c>
    </row>
    <row r="150" spans="1:14" s="1" customFormat="1" ht="17.100000000000001" customHeight="1" x14ac:dyDescent="0.2">
      <c r="A150" s="9" t="s">
        <v>296</v>
      </c>
      <c r="B150" s="10" t="s">
        <v>297</v>
      </c>
      <c r="C150" s="11">
        <v>803000</v>
      </c>
      <c r="D150" s="11">
        <v>0</v>
      </c>
      <c r="E150" s="11">
        <v>0</v>
      </c>
      <c r="F150" s="11">
        <v>803000</v>
      </c>
      <c r="G150" s="11">
        <v>0</v>
      </c>
      <c r="H150" s="11">
        <v>803000</v>
      </c>
      <c r="I150" s="11">
        <v>0</v>
      </c>
      <c r="J150" s="11">
        <v>285000</v>
      </c>
      <c r="K150" s="12">
        <v>0.35491905354919101</v>
      </c>
      <c r="L150" s="11">
        <v>0</v>
      </c>
      <c r="M150" s="11">
        <v>285000</v>
      </c>
      <c r="N150" s="12">
        <v>0.35491905354919101</v>
      </c>
    </row>
    <row r="151" spans="1:14" s="1" customFormat="1" ht="17.100000000000001" customHeight="1" x14ac:dyDescent="0.2">
      <c r="A151" s="9" t="s">
        <v>298</v>
      </c>
      <c r="B151" s="10" t="s">
        <v>299</v>
      </c>
      <c r="C151" s="11">
        <v>803000</v>
      </c>
      <c r="D151" s="11">
        <v>0</v>
      </c>
      <c r="E151" s="11">
        <v>0</v>
      </c>
      <c r="F151" s="11">
        <v>803000</v>
      </c>
      <c r="G151" s="11">
        <v>0</v>
      </c>
      <c r="H151" s="11">
        <v>803000</v>
      </c>
      <c r="I151" s="11">
        <v>0</v>
      </c>
      <c r="J151" s="11">
        <v>285000</v>
      </c>
      <c r="K151" s="12">
        <v>0.35491905354919101</v>
      </c>
      <c r="L151" s="11">
        <v>0</v>
      </c>
      <c r="M151" s="11">
        <v>285000</v>
      </c>
      <c r="N151" s="12">
        <v>0.35491905354919101</v>
      </c>
    </row>
    <row r="152" spans="1:14" s="1" customFormat="1" ht="17.100000000000001" customHeight="1" x14ac:dyDescent="0.2">
      <c r="A152" s="9" t="s">
        <v>300</v>
      </c>
      <c r="B152" s="10" t="s">
        <v>301</v>
      </c>
      <c r="C152" s="11">
        <v>61124165000</v>
      </c>
      <c r="D152" s="11">
        <v>0</v>
      </c>
      <c r="E152" s="11">
        <v>0</v>
      </c>
      <c r="F152" s="11">
        <v>61124165000</v>
      </c>
      <c r="G152" s="11">
        <v>0</v>
      </c>
      <c r="H152" s="11">
        <v>61124165000</v>
      </c>
      <c r="I152" s="11">
        <v>2183426897</v>
      </c>
      <c r="J152" s="11">
        <v>50976760023</v>
      </c>
      <c r="K152" s="12">
        <v>0.83398701680423803</v>
      </c>
      <c r="L152" s="11">
        <v>5140388185</v>
      </c>
      <c r="M152" s="11">
        <v>24396949336</v>
      </c>
      <c r="N152" s="12">
        <v>0.39913754790760703</v>
      </c>
    </row>
    <row r="153" spans="1:14" s="1" customFormat="1" ht="17.100000000000001" customHeight="1" x14ac:dyDescent="0.2">
      <c r="A153" s="9" t="s">
        <v>302</v>
      </c>
      <c r="B153" s="10" t="s">
        <v>303</v>
      </c>
      <c r="C153" s="11">
        <v>61124165000</v>
      </c>
      <c r="D153" s="11">
        <v>0</v>
      </c>
      <c r="E153" s="11">
        <v>0</v>
      </c>
      <c r="F153" s="11">
        <v>61124165000</v>
      </c>
      <c r="G153" s="11">
        <v>0</v>
      </c>
      <c r="H153" s="11">
        <v>61124165000</v>
      </c>
      <c r="I153" s="11">
        <v>2183426897</v>
      </c>
      <c r="J153" s="11">
        <v>50976760023</v>
      </c>
      <c r="K153" s="12">
        <v>0.83398701680423803</v>
      </c>
      <c r="L153" s="11">
        <v>5140388185</v>
      </c>
      <c r="M153" s="11">
        <v>24396949336</v>
      </c>
      <c r="N153" s="12">
        <v>0.39913754790760703</v>
      </c>
    </row>
    <row r="154" spans="1:14" s="1" customFormat="1" ht="17.100000000000001" customHeight="1" x14ac:dyDescent="0.2">
      <c r="A154" s="9" t="s">
        <v>304</v>
      </c>
      <c r="B154" s="10" t="s">
        <v>305</v>
      </c>
      <c r="C154" s="11">
        <v>61124165000</v>
      </c>
      <c r="D154" s="11">
        <v>0</v>
      </c>
      <c r="E154" s="11">
        <v>0</v>
      </c>
      <c r="F154" s="11">
        <v>61124165000</v>
      </c>
      <c r="G154" s="11">
        <v>0</v>
      </c>
      <c r="H154" s="11">
        <v>61124165000</v>
      </c>
      <c r="I154" s="11">
        <v>2183426897</v>
      </c>
      <c r="J154" s="11">
        <v>50976760023</v>
      </c>
      <c r="K154" s="12">
        <v>0.83398701680423803</v>
      </c>
      <c r="L154" s="11">
        <v>5140388185</v>
      </c>
      <c r="M154" s="11">
        <v>24396949336</v>
      </c>
      <c r="N154" s="12">
        <v>0.39913754790760703</v>
      </c>
    </row>
    <row r="155" spans="1:14" s="1" customFormat="1" ht="17.100000000000001" customHeight="1" x14ac:dyDescent="0.2">
      <c r="A155" s="9" t="s">
        <v>306</v>
      </c>
      <c r="B155" s="10" t="s">
        <v>307</v>
      </c>
      <c r="C155" s="11">
        <v>4130000000</v>
      </c>
      <c r="D155" s="11">
        <v>0</v>
      </c>
      <c r="E155" s="11">
        <v>0</v>
      </c>
      <c r="F155" s="11">
        <v>4130000000</v>
      </c>
      <c r="G155" s="11">
        <v>0</v>
      </c>
      <c r="H155" s="11">
        <v>4130000000</v>
      </c>
      <c r="I155" s="11">
        <v>121386667</v>
      </c>
      <c r="J155" s="11">
        <v>3362124454</v>
      </c>
      <c r="K155" s="12">
        <v>0.81407371767554504</v>
      </c>
      <c r="L155" s="11">
        <v>382524862</v>
      </c>
      <c r="M155" s="11">
        <v>2052993623</v>
      </c>
      <c r="N155" s="12">
        <v>0.49709288692493903</v>
      </c>
    </row>
    <row r="156" spans="1:14" s="1" customFormat="1" ht="17.100000000000001" customHeight="1" x14ac:dyDescent="0.2">
      <c r="A156" s="9" t="s">
        <v>308</v>
      </c>
      <c r="B156" s="10" t="s">
        <v>309</v>
      </c>
      <c r="C156" s="11">
        <v>4130000000</v>
      </c>
      <c r="D156" s="11">
        <v>0</v>
      </c>
      <c r="E156" s="11">
        <v>0</v>
      </c>
      <c r="F156" s="11">
        <v>4130000000</v>
      </c>
      <c r="G156" s="11">
        <v>0</v>
      </c>
      <c r="H156" s="11">
        <v>4130000000</v>
      </c>
      <c r="I156" s="11">
        <v>121386667</v>
      </c>
      <c r="J156" s="11">
        <v>3362124454</v>
      </c>
      <c r="K156" s="12">
        <v>0.81407371767554504</v>
      </c>
      <c r="L156" s="11">
        <v>382524862</v>
      </c>
      <c r="M156" s="11">
        <v>2052993623</v>
      </c>
      <c r="N156" s="12">
        <v>0.49709288692493903</v>
      </c>
    </row>
    <row r="157" spans="1:14" s="1" customFormat="1" ht="42.6" customHeight="1" x14ac:dyDescent="0.2">
      <c r="A157" s="9" t="s">
        <v>310</v>
      </c>
      <c r="B157" s="10" t="s">
        <v>311</v>
      </c>
      <c r="C157" s="11">
        <v>4130000000</v>
      </c>
      <c r="D157" s="11">
        <v>0</v>
      </c>
      <c r="E157" s="11">
        <v>0</v>
      </c>
      <c r="F157" s="11">
        <v>4130000000</v>
      </c>
      <c r="G157" s="11">
        <v>0</v>
      </c>
      <c r="H157" s="11">
        <v>4130000000</v>
      </c>
      <c r="I157" s="11">
        <v>121386667</v>
      </c>
      <c r="J157" s="11">
        <v>3362124454</v>
      </c>
      <c r="K157" s="12">
        <v>0.81407371767554504</v>
      </c>
      <c r="L157" s="11">
        <v>382524862</v>
      </c>
      <c r="M157" s="11">
        <v>2052993623</v>
      </c>
      <c r="N157" s="12">
        <v>0.49709288692493903</v>
      </c>
    </row>
    <row r="158" spans="1:14" s="1" customFormat="1" ht="17.100000000000001" customHeight="1" x14ac:dyDescent="0.2">
      <c r="A158" s="9" t="s">
        <v>312</v>
      </c>
      <c r="B158" s="10" t="s">
        <v>313</v>
      </c>
      <c r="C158" s="11">
        <v>39682654000</v>
      </c>
      <c r="D158" s="11">
        <v>0</v>
      </c>
      <c r="E158" s="11">
        <v>0</v>
      </c>
      <c r="F158" s="11">
        <v>39682654000</v>
      </c>
      <c r="G158" s="11">
        <v>0</v>
      </c>
      <c r="H158" s="11">
        <v>39682654000</v>
      </c>
      <c r="I158" s="11">
        <v>1303750866</v>
      </c>
      <c r="J158" s="11">
        <v>34723869064</v>
      </c>
      <c r="K158" s="12">
        <v>0.87503897960050803</v>
      </c>
      <c r="L158" s="11">
        <v>3586093383</v>
      </c>
      <c r="M158" s="11">
        <v>15738245732</v>
      </c>
      <c r="N158" s="12">
        <v>0.39660264991348598</v>
      </c>
    </row>
    <row r="159" spans="1:14" s="1" customFormat="1" ht="25.5" customHeight="1" x14ac:dyDescent="0.2">
      <c r="A159" s="9" t="s">
        <v>314</v>
      </c>
      <c r="B159" s="10" t="s">
        <v>315</v>
      </c>
      <c r="C159" s="11">
        <v>33341522000</v>
      </c>
      <c r="D159" s="11">
        <v>0</v>
      </c>
      <c r="E159" s="11">
        <v>0</v>
      </c>
      <c r="F159" s="11">
        <v>33341522000</v>
      </c>
      <c r="G159" s="11">
        <v>0</v>
      </c>
      <c r="H159" s="11">
        <v>33341522000</v>
      </c>
      <c r="I159" s="11">
        <v>1305805533</v>
      </c>
      <c r="J159" s="11">
        <v>29584782776</v>
      </c>
      <c r="K159" s="12">
        <v>0.887325502896958</v>
      </c>
      <c r="L159" s="11">
        <v>3005712901</v>
      </c>
      <c r="M159" s="11">
        <v>13051431642</v>
      </c>
      <c r="N159" s="12">
        <v>0.39144678644244302</v>
      </c>
    </row>
    <row r="160" spans="1:14" s="1" customFormat="1" ht="42.6" customHeight="1" x14ac:dyDescent="0.2">
      <c r="A160" s="9" t="s">
        <v>316</v>
      </c>
      <c r="B160" s="10" t="s">
        <v>317</v>
      </c>
      <c r="C160" s="11">
        <v>27697180000</v>
      </c>
      <c r="D160" s="11">
        <v>0</v>
      </c>
      <c r="E160" s="11">
        <v>0</v>
      </c>
      <c r="F160" s="11">
        <v>27697180000</v>
      </c>
      <c r="G160" s="11">
        <v>0</v>
      </c>
      <c r="H160" s="11">
        <v>27697180000</v>
      </c>
      <c r="I160" s="11">
        <v>1175830961</v>
      </c>
      <c r="J160" s="11">
        <v>24783966471</v>
      </c>
      <c r="K160" s="12">
        <v>0.89481912855388201</v>
      </c>
      <c r="L160" s="11">
        <v>2465204058</v>
      </c>
      <c r="M160" s="11">
        <v>10377378035</v>
      </c>
      <c r="N160" s="12">
        <v>0.37467272967861698</v>
      </c>
    </row>
    <row r="161" spans="1:14" s="1" customFormat="1" ht="51.2" customHeight="1" x14ac:dyDescent="0.2">
      <c r="A161" s="9" t="s">
        <v>318</v>
      </c>
      <c r="B161" s="10" t="s">
        <v>319</v>
      </c>
      <c r="C161" s="11">
        <v>5644342000</v>
      </c>
      <c r="D161" s="11">
        <v>0</v>
      </c>
      <c r="E161" s="11">
        <v>0</v>
      </c>
      <c r="F161" s="11">
        <v>5644342000</v>
      </c>
      <c r="G161" s="11">
        <v>0</v>
      </c>
      <c r="H161" s="11">
        <v>5644342000</v>
      </c>
      <c r="I161" s="11">
        <v>129974572</v>
      </c>
      <c r="J161" s="11">
        <v>4800816305</v>
      </c>
      <c r="K161" s="12">
        <v>0.85055375896783003</v>
      </c>
      <c r="L161" s="11">
        <v>540508843</v>
      </c>
      <c r="M161" s="11">
        <v>2674053607</v>
      </c>
      <c r="N161" s="12">
        <v>0.47375825330924298</v>
      </c>
    </row>
    <row r="162" spans="1:14" s="1" customFormat="1" ht="25.5" customHeight="1" x14ac:dyDescent="0.2">
      <c r="A162" s="9" t="s">
        <v>320</v>
      </c>
      <c r="B162" s="10" t="s">
        <v>321</v>
      </c>
      <c r="C162" s="11">
        <v>6341132000</v>
      </c>
      <c r="D162" s="11">
        <v>0</v>
      </c>
      <c r="E162" s="11">
        <v>0</v>
      </c>
      <c r="F162" s="11">
        <v>6341132000</v>
      </c>
      <c r="G162" s="11">
        <v>0</v>
      </c>
      <c r="H162" s="11">
        <v>6341132000</v>
      </c>
      <c r="I162" s="11">
        <v>-2054667</v>
      </c>
      <c r="J162" s="11">
        <v>5139086288</v>
      </c>
      <c r="K162" s="12">
        <v>0.81043673085499601</v>
      </c>
      <c r="L162" s="11">
        <v>580380482</v>
      </c>
      <c r="M162" s="11">
        <v>2686814090</v>
      </c>
      <c r="N162" s="12">
        <v>0.423712058036325</v>
      </c>
    </row>
    <row r="163" spans="1:14" s="1" customFormat="1" ht="25.5" customHeight="1" x14ac:dyDescent="0.2">
      <c r="A163" s="9" t="s">
        <v>322</v>
      </c>
      <c r="B163" s="10" t="s">
        <v>323</v>
      </c>
      <c r="C163" s="11">
        <v>4469619000</v>
      </c>
      <c r="D163" s="11">
        <v>0</v>
      </c>
      <c r="E163" s="11">
        <v>0</v>
      </c>
      <c r="F163" s="11">
        <v>4469619000</v>
      </c>
      <c r="G163" s="11">
        <v>0</v>
      </c>
      <c r="H163" s="11">
        <v>4469619000</v>
      </c>
      <c r="I163" s="11">
        <v>0</v>
      </c>
      <c r="J163" s="11">
        <v>3973441302</v>
      </c>
      <c r="K163" s="12">
        <v>0.88898881582524203</v>
      </c>
      <c r="L163" s="11">
        <v>456565922</v>
      </c>
      <c r="M163" s="11">
        <v>2097072594</v>
      </c>
      <c r="N163" s="12">
        <v>0.46918374787649703</v>
      </c>
    </row>
    <row r="164" spans="1:14" s="1" customFormat="1" ht="42.6" customHeight="1" x14ac:dyDescent="0.2">
      <c r="A164" s="9" t="s">
        <v>324</v>
      </c>
      <c r="B164" s="10" t="s">
        <v>325</v>
      </c>
      <c r="C164" s="11">
        <v>1871513000</v>
      </c>
      <c r="D164" s="11">
        <v>0</v>
      </c>
      <c r="E164" s="11">
        <v>0</v>
      </c>
      <c r="F164" s="11">
        <v>1871513000</v>
      </c>
      <c r="G164" s="11">
        <v>0</v>
      </c>
      <c r="H164" s="11">
        <v>1871513000</v>
      </c>
      <c r="I164" s="11">
        <v>-2054667</v>
      </c>
      <c r="J164" s="11">
        <v>1165644986</v>
      </c>
      <c r="K164" s="12">
        <v>0.62283563405650899</v>
      </c>
      <c r="L164" s="11">
        <v>123814560</v>
      </c>
      <c r="M164" s="11">
        <v>589741496</v>
      </c>
      <c r="N164" s="12">
        <v>0.31511482741503799</v>
      </c>
    </row>
    <row r="165" spans="1:14" s="1" customFormat="1" ht="17.100000000000001" customHeight="1" x14ac:dyDescent="0.2">
      <c r="A165" s="9" t="s">
        <v>326</v>
      </c>
      <c r="B165" s="10" t="s">
        <v>327</v>
      </c>
      <c r="C165" s="11">
        <v>17311511000</v>
      </c>
      <c r="D165" s="11">
        <v>0</v>
      </c>
      <c r="E165" s="11">
        <v>0</v>
      </c>
      <c r="F165" s="11">
        <v>17311511000</v>
      </c>
      <c r="G165" s="11">
        <v>0</v>
      </c>
      <c r="H165" s="11">
        <v>17311511000</v>
      </c>
      <c r="I165" s="11">
        <v>758289364</v>
      </c>
      <c r="J165" s="11">
        <v>12890766505</v>
      </c>
      <c r="K165" s="12">
        <v>0.74463554943297605</v>
      </c>
      <c r="L165" s="11">
        <v>1171769940</v>
      </c>
      <c r="M165" s="11">
        <v>6605709981</v>
      </c>
      <c r="N165" s="12">
        <v>0.38157905344022303</v>
      </c>
    </row>
    <row r="166" spans="1:14" s="1" customFormat="1" ht="25.5" customHeight="1" x14ac:dyDescent="0.2">
      <c r="A166" s="9" t="s">
        <v>328</v>
      </c>
      <c r="B166" s="10" t="s">
        <v>329</v>
      </c>
      <c r="C166" s="11">
        <v>17311511000</v>
      </c>
      <c r="D166" s="11">
        <v>0</v>
      </c>
      <c r="E166" s="11">
        <v>0</v>
      </c>
      <c r="F166" s="11">
        <v>17311511000</v>
      </c>
      <c r="G166" s="11">
        <v>0</v>
      </c>
      <c r="H166" s="11">
        <v>17311511000</v>
      </c>
      <c r="I166" s="11">
        <v>758289364</v>
      </c>
      <c r="J166" s="11">
        <v>12890766505</v>
      </c>
      <c r="K166" s="12">
        <v>0.74463554943297605</v>
      </c>
      <c r="L166" s="11">
        <v>1171769940</v>
      </c>
      <c r="M166" s="11">
        <v>6605709981</v>
      </c>
      <c r="N166" s="12">
        <v>0.38157905344022303</v>
      </c>
    </row>
    <row r="167" spans="1:14" s="1" customFormat="1" ht="42.6" customHeight="1" x14ac:dyDescent="0.2">
      <c r="A167" s="13" t="s">
        <v>330</v>
      </c>
      <c r="B167" s="14" t="s">
        <v>331</v>
      </c>
      <c r="C167" s="15">
        <v>17311511000</v>
      </c>
      <c r="D167" s="15">
        <v>0</v>
      </c>
      <c r="E167" s="15">
        <v>0</v>
      </c>
      <c r="F167" s="15">
        <v>17311511000</v>
      </c>
      <c r="G167" s="15">
        <v>0</v>
      </c>
      <c r="H167" s="15">
        <v>17311511000</v>
      </c>
      <c r="I167" s="15">
        <v>758289364</v>
      </c>
      <c r="J167" s="15">
        <v>12890766505</v>
      </c>
      <c r="K167" s="16">
        <v>0.74463554943297605</v>
      </c>
      <c r="L167" s="15">
        <v>1171769940</v>
      </c>
      <c r="M167" s="15">
        <v>6605709981</v>
      </c>
      <c r="N167" s="16">
        <v>0.38157905344022303</v>
      </c>
    </row>
    <row r="168" spans="1:14" s="1" customFormat="1" ht="51.2" customHeight="1" x14ac:dyDescent="0.2"/>
    <row r="169" spans="1:14" s="1" customFormat="1" ht="22.35" customHeight="1" x14ac:dyDescent="0.2">
      <c r="C169" s="26"/>
      <c r="D169" s="26"/>
      <c r="E169" s="26"/>
      <c r="H169" s="26"/>
      <c r="I169" s="26"/>
      <c r="J169" s="26"/>
    </row>
    <row r="170" spans="1:14" s="1" customFormat="1" ht="19.7" customHeight="1" x14ac:dyDescent="0.2">
      <c r="C170" s="27" t="s">
        <v>332</v>
      </c>
      <c r="D170" s="27"/>
      <c r="E170" s="27"/>
      <c r="H170" s="27" t="s">
        <v>334</v>
      </c>
      <c r="I170" s="27"/>
      <c r="J170" s="27"/>
    </row>
    <row r="171" spans="1:14" s="1" customFormat="1" ht="19.7" customHeight="1" x14ac:dyDescent="0.2">
      <c r="C171" s="28" t="s">
        <v>333</v>
      </c>
      <c r="D171" s="28"/>
      <c r="E171" s="28"/>
      <c r="H171" s="28" t="s">
        <v>335</v>
      </c>
      <c r="I171" s="28"/>
      <c r="J171" s="28"/>
    </row>
    <row r="172" spans="1:14" s="1" customFormat="1" ht="31.9" customHeight="1" x14ac:dyDescent="0.2"/>
    <row r="173" spans="1:14" s="1" customFormat="1" ht="46.35" customHeight="1" x14ac:dyDescent="0.2"/>
  </sheetData>
  <mergeCells count="29">
    <mergeCell ref="L10:M10"/>
    <mergeCell ref="L11:L12"/>
    <mergeCell ref="M11:M12"/>
    <mergeCell ref="N10:N12"/>
    <mergeCell ref="H169:J169"/>
    <mergeCell ref="H170:J170"/>
    <mergeCell ref="H171:J171"/>
    <mergeCell ref="I10:J10"/>
    <mergeCell ref="I11:I12"/>
    <mergeCell ref="J11:J12"/>
    <mergeCell ref="C169:E169"/>
    <mergeCell ref="C170:E170"/>
    <mergeCell ref="C171:E171"/>
    <mergeCell ref="D11:E11"/>
    <mergeCell ref="F11:F12"/>
    <mergeCell ref="A1:A5"/>
    <mergeCell ref="A10:B10"/>
    <mergeCell ref="A11:A12"/>
    <mergeCell ref="A8:E8"/>
    <mergeCell ref="A9:E9"/>
    <mergeCell ref="B1:K6"/>
    <mergeCell ref="B11:B12"/>
    <mergeCell ref="C10:H10"/>
    <mergeCell ref="C11:C12"/>
    <mergeCell ref="G11:G12"/>
    <mergeCell ref="H11:H12"/>
    <mergeCell ref="I8:J8"/>
    <mergeCell ref="I9:J9"/>
    <mergeCell ref="K10:K12"/>
  </mergeCells>
  <pageMargins left="0.7" right="0.7" top="0.75" bottom="0.75" header="0.3" footer="0.3"/>
  <pageSetup paperSize="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workbookViewId="0">
      <selection activeCell="F31" sqref="F31"/>
    </sheetView>
  </sheetViews>
  <sheetFormatPr baseColWidth="10" defaultColWidth="8" defaultRowHeight="12.75" x14ac:dyDescent="0.2"/>
  <cols>
    <col min="1" max="1" width="3.5703125" style="35" customWidth="1"/>
    <col min="2" max="2" width="20" style="35" customWidth="1"/>
    <col min="3" max="3" width="32.42578125" style="35" customWidth="1"/>
    <col min="4" max="4" width="14.140625" style="35" customWidth="1"/>
    <col min="5" max="5" width="17.28515625" style="35" customWidth="1"/>
    <col min="6" max="6" width="15.140625" style="35" customWidth="1"/>
    <col min="7" max="7" width="14.85546875" style="35" customWidth="1"/>
    <col min="8" max="8" width="13.28515625" style="35" customWidth="1"/>
    <col min="9" max="9" width="11.28515625" style="35" customWidth="1"/>
    <col min="10" max="10" width="8" style="35"/>
    <col min="11" max="11" width="9.42578125" style="35" bestFit="1" customWidth="1"/>
    <col min="12" max="16384" width="8" style="35"/>
  </cols>
  <sheetData>
    <row r="2" spans="2:9" ht="51" customHeight="1" x14ac:dyDescent="0.2">
      <c r="B2" s="31"/>
      <c r="C2" s="32" t="s">
        <v>337</v>
      </c>
      <c r="D2" s="33"/>
      <c r="E2" s="33"/>
      <c r="F2" s="33"/>
      <c r="G2" s="33"/>
      <c r="H2" s="33"/>
      <c r="I2" s="34"/>
    </row>
    <row r="3" spans="2:9" ht="14.25" customHeight="1" x14ac:dyDescent="0.2">
      <c r="B3" s="36" t="s">
        <v>338</v>
      </c>
      <c r="C3" s="37" t="s">
        <v>339</v>
      </c>
      <c r="D3" s="38"/>
      <c r="E3" s="38"/>
      <c r="F3" s="38"/>
      <c r="G3" s="38"/>
      <c r="H3" s="38"/>
      <c r="I3" s="39"/>
    </row>
    <row r="4" spans="2:9" ht="14.25" customHeight="1" x14ac:dyDescent="0.2">
      <c r="B4" s="36" t="s">
        <v>340</v>
      </c>
      <c r="C4" s="40">
        <v>218</v>
      </c>
      <c r="D4" s="41"/>
      <c r="E4" s="41"/>
      <c r="F4" s="41"/>
      <c r="G4" s="41"/>
      <c r="H4" s="41"/>
      <c r="I4" s="42"/>
    </row>
    <row r="5" spans="2:9" x14ac:dyDescent="0.2">
      <c r="B5" s="36" t="s">
        <v>341</v>
      </c>
      <c r="C5" s="40">
        <v>2025</v>
      </c>
      <c r="D5" s="41"/>
      <c r="E5" s="41"/>
      <c r="F5" s="41"/>
      <c r="G5" s="41"/>
      <c r="H5" s="41"/>
      <c r="I5" s="42"/>
    </row>
    <row r="6" spans="2:9" ht="14.25" customHeight="1" x14ac:dyDescent="0.2">
      <c r="B6" s="36" t="s">
        <v>342</v>
      </c>
      <c r="C6" s="37" t="s">
        <v>343</v>
      </c>
      <c r="D6" s="38"/>
      <c r="E6" s="38"/>
      <c r="F6" s="38"/>
      <c r="G6" s="38"/>
      <c r="H6" s="38"/>
      <c r="I6" s="39"/>
    </row>
    <row r="7" spans="2:9" ht="8.1" customHeight="1" x14ac:dyDescent="0.2">
      <c r="B7" s="43"/>
      <c r="C7" s="44"/>
      <c r="D7" s="44"/>
      <c r="E7" s="44"/>
      <c r="F7" s="44"/>
      <c r="G7" s="44"/>
      <c r="H7" s="44"/>
      <c r="I7" s="45"/>
    </row>
    <row r="8" spans="2:9" s="47" customFormat="1" ht="36" x14ac:dyDescent="0.2">
      <c r="B8" s="46" t="s">
        <v>344</v>
      </c>
      <c r="C8" s="46" t="s">
        <v>345</v>
      </c>
      <c r="D8" s="46" t="s">
        <v>346</v>
      </c>
      <c r="E8" s="46" t="s">
        <v>13</v>
      </c>
      <c r="F8" s="46" t="s">
        <v>347</v>
      </c>
      <c r="G8" s="46" t="s">
        <v>348</v>
      </c>
      <c r="H8" s="46" t="s">
        <v>349</v>
      </c>
      <c r="I8" s="46" t="s">
        <v>350</v>
      </c>
    </row>
    <row r="9" spans="2:9" s="51" customFormat="1" x14ac:dyDescent="0.2">
      <c r="B9" s="48" t="s">
        <v>351</v>
      </c>
      <c r="C9" s="48" t="s">
        <v>352</v>
      </c>
      <c r="D9" s="49">
        <f>+D10+D16</f>
        <v>4047495630</v>
      </c>
      <c r="E9" s="49">
        <f>+E10+E16</f>
        <v>111831305</v>
      </c>
      <c r="F9" s="49">
        <f>+F10+F16</f>
        <v>3935664325</v>
      </c>
      <c r="G9" s="49">
        <f>+G10+G16</f>
        <v>18175132</v>
      </c>
      <c r="H9" s="49">
        <f>+H10+H16</f>
        <v>3568107984</v>
      </c>
      <c r="I9" s="50">
        <f t="shared" ref="I9:I18" si="0">+H9/F9</f>
        <v>0.90660881857601006</v>
      </c>
    </row>
    <row r="10" spans="2:9" s="54" customFormat="1" x14ac:dyDescent="0.2">
      <c r="B10" s="52" t="s">
        <v>353</v>
      </c>
      <c r="C10" s="48" t="s">
        <v>354</v>
      </c>
      <c r="D10" s="53">
        <f>D11+D13</f>
        <v>1546193615</v>
      </c>
      <c r="E10" s="53">
        <f>E11+E13</f>
        <v>6835391</v>
      </c>
      <c r="F10" s="53">
        <f>F11+F13</f>
        <v>1539358224</v>
      </c>
      <c r="G10" s="53">
        <f>G11+G13</f>
        <v>2002662</v>
      </c>
      <c r="H10" s="53">
        <f>H11+H13</f>
        <v>1394389749</v>
      </c>
      <c r="I10" s="50">
        <f t="shared" si="0"/>
        <v>0.90582538051259986</v>
      </c>
    </row>
    <row r="11" spans="2:9" s="54" customFormat="1" x14ac:dyDescent="0.2">
      <c r="B11" s="52" t="s">
        <v>355</v>
      </c>
      <c r="C11" s="48" t="s">
        <v>356</v>
      </c>
      <c r="D11" s="53">
        <f>+D12</f>
        <v>192663009</v>
      </c>
      <c r="E11" s="53">
        <f>+E12</f>
        <v>2433200</v>
      </c>
      <c r="F11" s="53">
        <f>+F12</f>
        <v>190229809</v>
      </c>
      <c r="G11" s="53">
        <f>+G12</f>
        <v>0</v>
      </c>
      <c r="H11" s="53">
        <f>+H12</f>
        <v>190217995</v>
      </c>
      <c r="I11" s="55">
        <f t="shared" si="0"/>
        <v>0.99993789616852324</v>
      </c>
    </row>
    <row r="12" spans="2:9" s="59" customFormat="1" x14ac:dyDescent="0.2">
      <c r="B12" s="56" t="s">
        <v>357</v>
      </c>
      <c r="C12" s="57" t="s">
        <v>358</v>
      </c>
      <c r="D12" s="58">
        <v>192663009</v>
      </c>
      <c r="E12" s="58">
        <v>2433200</v>
      </c>
      <c r="F12" s="58">
        <v>190229809</v>
      </c>
      <c r="G12" s="58">
        <v>0</v>
      </c>
      <c r="H12" s="58">
        <v>190217995</v>
      </c>
      <c r="I12" s="55">
        <f t="shared" si="0"/>
        <v>0.99993789616852324</v>
      </c>
    </row>
    <row r="13" spans="2:9" s="62" customFormat="1" x14ac:dyDescent="0.2">
      <c r="B13" s="60" t="s">
        <v>359</v>
      </c>
      <c r="C13" s="60" t="s">
        <v>360</v>
      </c>
      <c r="D13" s="49">
        <f>+D14+D15</f>
        <v>1353530606</v>
      </c>
      <c r="E13" s="49">
        <f>+E14+E15</f>
        <v>4402191</v>
      </c>
      <c r="F13" s="49">
        <f>+F14+F15</f>
        <v>1349128415</v>
      </c>
      <c r="G13" s="49">
        <f t="shared" ref="G13:H13" si="1">+G14+G15</f>
        <v>2002662</v>
      </c>
      <c r="H13" s="49">
        <f t="shared" si="1"/>
        <v>1204171754</v>
      </c>
      <c r="I13" s="61">
        <f t="shared" si="0"/>
        <v>0.89255532728513465</v>
      </c>
    </row>
    <row r="14" spans="2:9" s="59" customFormat="1" x14ac:dyDescent="0.2">
      <c r="B14" s="57" t="s">
        <v>361</v>
      </c>
      <c r="C14" s="57" t="s">
        <v>362</v>
      </c>
      <c r="D14" s="58">
        <v>222836403</v>
      </c>
      <c r="E14" s="58">
        <v>3748305</v>
      </c>
      <c r="F14" s="58">
        <v>219088098</v>
      </c>
      <c r="G14" s="58">
        <v>0</v>
      </c>
      <c r="H14" s="58">
        <v>216559598</v>
      </c>
      <c r="I14" s="55">
        <f t="shared" si="0"/>
        <v>0.98845898055128489</v>
      </c>
    </row>
    <row r="15" spans="2:9" s="59" customFormat="1" ht="15.6" customHeight="1" x14ac:dyDescent="0.2">
      <c r="B15" s="56" t="s">
        <v>363</v>
      </c>
      <c r="C15" s="57" t="s">
        <v>364</v>
      </c>
      <c r="D15" s="58">
        <v>1130694203</v>
      </c>
      <c r="E15" s="58">
        <v>653886</v>
      </c>
      <c r="F15" s="58">
        <v>1130040317</v>
      </c>
      <c r="G15" s="58">
        <v>2002662</v>
      </c>
      <c r="H15" s="58">
        <v>987612156</v>
      </c>
      <c r="I15" s="55">
        <f t="shared" si="0"/>
        <v>0.8739618765301097</v>
      </c>
    </row>
    <row r="16" spans="2:9" s="62" customFormat="1" x14ac:dyDescent="0.2">
      <c r="B16" s="48" t="s">
        <v>365</v>
      </c>
      <c r="C16" s="48" t="s">
        <v>366</v>
      </c>
      <c r="D16" s="63">
        <f>+D17</f>
        <v>2501302015</v>
      </c>
      <c r="E16" s="63">
        <f t="shared" ref="E16:H17" si="2">+E17</f>
        <v>104995914</v>
      </c>
      <c r="F16" s="63">
        <f t="shared" si="2"/>
        <v>2396306101</v>
      </c>
      <c r="G16" s="63">
        <f>+G17</f>
        <v>16172470</v>
      </c>
      <c r="H16" s="63">
        <f t="shared" si="2"/>
        <v>2173718235</v>
      </c>
      <c r="I16" s="61">
        <f t="shared" si="0"/>
        <v>0.90711208976719959</v>
      </c>
    </row>
    <row r="17" spans="2:11" s="59" customFormat="1" ht="15.6" customHeight="1" x14ac:dyDescent="0.2">
      <c r="B17" s="57" t="s">
        <v>367</v>
      </c>
      <c r="C17" s="57" t="s">
        <v>368</v>
      </c>
      <c r="D17" s="58">
        <f>+D18</f>
        <v>2501302015</v>
      </c>
      <c r="E17" s="58">
        <f t="shared" si="2"/>
        <v>104995914</v>
      </c>
      <c r="F17" s="58">
        <f t="shared" si="2"/>
        <v>2396306101</v>
      </c>
      <c r="G17" s="58">
        <f t="shared" si="2"/>
        <v>16172470</v>
      </c>
      <c r="H17" s="58">
        <f t="shared" si="2"/>
        <v>2173718235</v>
      </c>
      <c r="I17" s="55">
        <f t="shared" si="0"/>
        <v>0.90711208976719959</v>
      </c>
    </row>
    <row r="18" spans="2:11" s="59" customFormat="1" ht="15.6" customHeight="1" x14ac:dyDescent="0.2">
      <c r="B18" s="57" t="s">
        <v>369</v>
      </c>
      <c r="C18" s="57" t="s">
        <v>370</v>
      </c>
      <c r="D18" s="58">
        <v>2501302015</v>
      </c>
      <c r="E18" s="58">
        <v>104995914</v>
      </c>
      <c r="F18" s="58">
        <v>2396306101</v>
      </c>
      <c r="G18" s="58">
        <v>16172470</v>
      </c>
      <c r="H18" s="58">
        <v>2173718235</v>
      </c>
      <c r="I18" s="55">
        <f t="shared" si="0"/>
        <v>0.90711208976719959</v>
      </c>
    </row>
    <row r="19" spans="2:11" ht="6.75" customHeight="1" x14ac:dyDescent="0.2">
      <c r="B19" s="43"/>
      <c r="C19" s="44"/>
      <c r="D19" s="44"/>
      <c r="E19" s="44"/>
      <c r="F19" s="44"/>
      <c r="G19" s="44"/>
      <c r="H19" s="45"/>
      <c r="I19" s="64"/>
    </row>
    <row r="20" spans="2:11" s="59" customFormat="1" ht="21" customHeight="1" x14ac:dyDescent="0.2">
      <c r="B20" s="65" t="s">
        <v>371</v>
      </c>
      <c r="C20" s="66"/>
      <c r="D20" s="67">
        <f>+D10+D16</f>
        <v>4047495630</v>
      </c>
      <c r="E20" s="67">
        <f>+E10+E16</f>
        <v>111831305</v>
      </c>
      <c r="F20" s="67">
        <f>+F10+F16</f>
        <v>3935664325</v>
      </c>
      <c r="G20" s="67">
        <f>+G10+G16</f>
        <v>18175132</v>
      </c>
      <c r="H20" s="67">
        <f>+H10+H16</f>
        <v>3568107984</v>
      </c>
      <c r="I20" s="68">
        <f>+H20/F20</f>
        <v>0.90660881857601006</v>
      </c>
      <c r="J20" s="69"/>
      <c r="K20" s="69"/>
    </row>
    <row r="21" spans="2:11" x14ac:dyDescent="0.2">
      <c r="B21" s="70"/>
      <c r="C21" s="71"/>
      <c r="D21" s="72"/>
      <c r="E21" s="72"/>
      <c r="F21" s="72"/>
      <c r="G21" s="72"/>
      <c r="H21" s="72"/>
      <c r="I21" s="73"/>
    </row>
    <row r="22" spans="2:11" x14ac:dyDescent="0.2">
      <c r="B22" s="74"/>
      <c r="C22" s="75"/>
      <c r="D22" s="76"/>
      <c r="E22" s="76"/>
      <c r="F22" s="76"/>
      <c r="G22" s="76"/>
      <c r="H22" s="76"/>
      <c r="I22" s="77"/>
    </row>
    <row r="23" spans="2:11" x14ac:dyDescent="0.2">
      <c r="B23" s="74"/>
      <c r="C23" s="75"/>
      <c r="D23" s="76"/>
      <c r="E23" s="76"/>
      <c r="F23" s="76"/>
      <c r="G23" s="76"/>
      <c r="H23" s="76"/>
      <c r="I23" s="77"/>
    </row>
    <row r="24" spans="2:11" ht="91.5" customHeight="1" x14ac:dyDescent="0.2">
      <c r="B24" s="78" t="s">
        <v>372</v>
      </c>
      <c r="C24" s="79"/>
      <c r="D24" s="79"/>
      <c r="E24" s="79"/>
      <c r="F24" s="79"/>
      <c r="G24" s="79"/>
      <c r="H24" s="79"/>
      <c r="I24" s="80"/>
    </row>
  </sheetData>
  <mergeCells count="9">
    <mergeCell ref="B19:H19"/>
    <mergeCell ref="B20:C20"/>
    <mergeCell ref="B24:I24"/>
    <mergeCell ref="C2:I2"/>
    <mergeCell ref="C3:I3"/>
    <mergeCell ref="C4:I4"/>
    <mergeCell ref="C5:I5"/>
    <mergeCell ref="C6:I6"/>
    <mergeCell ref="B7:I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workbookViewId="0">
      <selection sqref="A1:XFD1048576"/>
    </sheetView>
  </sheetViews>
  <sheetFormatPr baseColWidth="10" defaultRowHeight="12.75" x14ac:dyDescent="0.2"/>
  <cols>
    <col min="1" max="1" width="19.42578125" customWidth="1"/>
    <col min="2" max="2" width="40.5703125" customWidth="1"/>
    <col min="3" max="10" width="14.28515625" customWidth="1"/>
    <col min="11" max="11" width="0.140625" customWidth="1"/>
  </cols>
  <sheetData>
    <row r="1" spans="1:10" s="1" customFormat="1" ht="3.2" customHeight="1" x14ac:dyDescent="0.2"/>
    <row r="2" spans="1:10" s="1" customFormat="1" ht="0.6" customHeight="1" x14ac:dyDescent="0.2">
      <c r="A2" s="81"/>
    </row>
    <row r="3" spans="1:10" s="1" customFormat="1" ht="1.1499999999999999" customHeight="1" x14ac:dyDescent="0.2">
      <c r="A3" s="81"/>
      <c r="B3" s="82" t="s">
        <v>373</v>
      </c>
      <c r="C3" s="82"/>
      <c r="D3" s="82"/>
      <c r="E3" s="82"/>
      <c r="F3" s="82"/>
      <c r="G3" s="82"/>
    </row>
    <row r="4" spans="1:10" s="1" customFormat="1" ht="11.65" customHeight="1" x14ac:dyDescent="0.2">
      <c r="A4" s="81"/>
      <c r="B4" s="82"/>
      <c r="C4" s="82"/>
      <c r="D4" s="82"/>
      <c r="E4" s="82"/>
      <c r="F4" s="82"/>
      <c r="G4" s="82"/>
      <c r="I4" s="83">
        <v>45923.815104166701</v>
      </c>
      <c r="J4" s="83"/>
    </row>
    <row r="5" spans="1:10" s="1" customFormat="1" ht="11.65" customHeight="1" x14ac:dyDescent="0.2">
      <c r="A5" s="81"/>
      <c r="B5" s="82"/>
      <c r="C5" s="82"/>
      <c r="D5" s="82"/>
      <c r="E5" s="82"/>
      <c r="F5" s="82"/>
      <c r="G5" s="82"/>
      <c r="J5" s="18">
        <v>45923.815104166701</v>
      </c>
    </row>
    <row r="6" spans="1:10" s="1" customFormat="1" ht="17.649999999999999" customHeight="1" x14ac:dyDescent="0.2">
      <c r="A6" s="81"/>
      <c r="B6" s="82"/>
      <c r="C6" s="82"/>
      <c r="D6" s="82"/>
      <c r="E6" s="82"/>
      <c r="F6" s="82"/>
      <c r="G6" s="82"/>
    </row>
    <row r="7" spans="1:10" s="1" customFormat="1" ht="0.6" customHeight="1" x14ac:dyDescent="0.2">
      <c r="B7" s="82"/>
      <c r="C7" s="82"/>
      <c r="D7" s="82"/>
      <c r="E7" s="82"/>
      <c r="F7" s="82"/>
      <c r="G7" s="82"/>
    </row>
    <row r="8" spans="1:10" s="1" customFormat="1" ht="0.6" customHeight="1" x14ac:dyDescent="0.2"/>
    <row r="9" spans="1:10" s="1" customFormat="1" ht="28.7" customHeight="1" x14ac:dyDescent="0.2">
      <c r="A9" s="84" t="s">
        <v>374</v>
      </c>
    </row>
    <row r="10" spans="1:10" s="1" customFormat="1" ht="15.4" customHeight="1" x14ac:dyDescent="0.2">
      <c r="A10" s="85" t="s">
        <v>375</v>
      </c>
      <c r="B10" s="85"/>
      <c r="C10" s="85"/>
      <c r="D10" s="85"/>
      <c r="E10" s="85"/>
      <c r="F10" s="86"/>
      <c r="G10" s="87"/>
      <c r="H10" s="86"/>
      <c r="I10" s="88" t="s">
        <v>376</v>
      </c>
      <c r="J10" s="88"/>
    </row>
    <row r="11" spans="1:10" s="1" customFormat="1" ht="15.4" customHeight="1" x14ac:dyDescent="0.2">
      <c r="A11" s="89" t="s">
        <v>377</v>
      </c>
      <c r="B11" s="89"/>
      <c r="C11" s="89"/>
      <c r="D11" s="89"/>
      <c r="E11" s="89"/>
      <c r="F11" s="90"/>
      <c r="G11" s="91"/>
      <c r="H11" s="90"/>
      <c r="I11" s="92" t="s">
        <v>378</v>
      </c>
      <c r="J11" s="92"/>
    </row>
    <row r="12" spans="1:10" s="1" customFormat="1" ht="21.4" customHeight="1" x14ac:dyDescent="0.2">
      <c r="A12" s="93" t="s">
        <v>379</v>
      </c>
      <c r="B12" s="93" t="s">
        <v>380</v>
      </c>
      <c r="C12" s="94" t="s">
        <v>381</v>
      </c>
      <c r="D12" s="94" t="s">
        <v>382</v>
      </c>
      <c r="E12" s="94" t="s">
        <v>383</v>
      </c>
      <c r="F12" s="94" t="s">
        <v>384</v>
      </c>
      <c r="G12" s="93" t="s">
        <v>385</v>
      </c>
      <c r="H12" s="93"/>
      <c r="I12" s="94" t="s">
        <v>386</v>
      </c>
      <c r="J12" s="94" t="s">
        <v>387</v>
      </c>
    </row>
    <row r="13" spans="1:10" s="1" customFormat="1" ht="22.35" customHeight="1" x14ac:dyDescent="0.2">
      <c r="A13" s="93"/>
      <c r="B13" s="93"/>
      <c r="C13" s="94"/>
      <c r="D13" s="94"/>
      <c r="E13" s="94"/>
      <c r="F13" s="94"/>
      <c r="G13" s="95" t="s">
        <v>388</v>
      </c>
      <c r="H13" s="95" t="s">
        <v>389</v>
      </c>
      <c r="I13" s="94"/>
      <c r="J13" s="94"/>
    </row>
    <row r="14" spans="1:10" s="1" customFormat="1" ht="18.2" customHeight="1" x14ac:dyDescent="0.2">
      <c r="A14" s="9" t="s">
        <v>23</v>
      </c>
      <c r="B14" s="9" t="s">
        <v>24</v>
      </c>
      <c r="C14" s="96">
        <v>4047495630</v>
      </c>
      <c r="D14" s="96">
        <v>29790</v>
      </c>
      <c r="E14" s="96">
        <v>111831305</v>
      </c>
      <c r="F14" s="96">
        <v>3935664325</v>
      </c>
      <c r="G14" s="96">
        <v>18175132</v>
      </c>
      <c r="H14" s="96">
        <v>3568107984</v>
      </c>
      <c r="I14" s="97">
        <v>90.66</v>
      </c>
      <c r="J14" s="96">
        <v>367556341</v>
      </c>
    </row>
    <row r="15" spans="1:10" s="1" customFormat="1" ht="18.2" customHeight="1" x14ac:dyDescent="0.2">
      <c r="A15" s="9" t="s">
        <v>25</v>
      </c>
      <c r="B15" s="9" t="s">
        <v>26</v>
      </c>
      <c r="C15" s="96">
        <v>632122312</v>
      </c>
      <c r="D15" s="96">
        <v>0</v>
      </c>
      <c r="E15" s="96">
        <v>0</v>
      </c>
      <c r="F15" s="96">
        <v>632122312</v>
      </c>
      <c r="G15" s="96">
        <v>342863</v>
      </c>
      <c r="H15" s="96">
        <v>489274411</v>
      </c>
      <c r="I15" s="97">
        <v>77.400000000000006</v>
      </c>
      <c r="J15" s="96">
        <v>142847901</v>
      </c>
    </row>
    <row r="16" spans="1:10" s="1" customFormat="1" ht="18.2" customHeight="1" x14ac:dyDescent="0.2">
      <c r="A16" s="9" t="s">
        <v>104</v>
      </c>
      <c r="B16" s="9" t="s">
        <v>105</v>
      </c>
      <c r="C16" s="96">
        <v>632122312</v>
      </c>
      <c r="D16" s="96">
        <v>0</v>
      </c>
      <c r="E16" s="96">
        <v>0</v>
      </c>
      <c r="F16" s="96">
        <v>632122312</v>
      </c>
      <c r="G16" s="96">
        <v>342863</v>
      </c>
      <c r="H16" s="96">
        <v>489274411</v>
      </c>
      <c r="I16" s="97">
        <v>77.400000000000006</v>
      </c>
      <c r="J16" s="96">
        <v>142847901</v>
      </c>
    </row>
    <row r="17" spans="1:10" s="1" customFormat="1" ht="18.2" customHeight="1" x14ac:dyDescent="0.2">
      <c r="A17" s="9" t="s">
        <v>118</v>
      </c>
      <c r="B17" s="9" t="s">
        <v>119</v>
      </c>
      <c r="C17" s="96">
        <v>632122312</v>
      </c>
      <c r="D17" s="96">
        <v>0</v>
      </c>
      <c r="E17" s="96">
        <v>0</v>
      </c>
      <c r="F17" s="96">
        <v>632122312</v>
      </c>
      <c r="G17" s="96">
        <v>342863</v>
      </c>
      <c r="H17" s="96">
        <v>489274411</v>
      </c>
      <c r="I17" s="97">
        <v>77.400000000000006</v>
      </c>
      <c r="J17" s="96">
        <v>142847901</v>
      </c>
    </row>
    <row r="18" spans="1:10" s="1" customFormat="1" ht="18.2" customHeight="1" x14ac:dyDescent="0.2">
      <c r="A18" s="9" t="s">
        <v>120</v>
      </c>
      <c r="B18" s="9" t="s">
        <v>121</v>
      </c>
      <c r="C18" s="96">
        <v>1994120</v>
      </c>
      <c r="D18" s="96">
        <v>0</v>
      </c>
      <c r="E18" s="96">
        <v>0</v>
      </c>
      <c r="F18" s="96">
        <v>1994120</v>
      </c>
      <c r="G18" s="96">
        <v>0</v>
      </c>
      <c r="H18" s="96">
        <v>1993960</v>
      </c>
      <c r="I18" s="97">
        <v>99.99</v>
      </c>
      <c r="J18" s="96">
        <v>160</v>
      </c>
    </row>
    <row r="19" spans="1:10" s="1" customFormat="1" ht="25.5" customHeight="1" x14ac:dyDescent="0.2">
      <c r="A19" s="9" t="s">
        <v>136</v>
      </c>
      <c r="B19" s="9" t="s">
        <v>137</v>
      </c>
      <c r="C19" s="96">
        <v>1994120</v>
      </c>
      <c r="D19" s="96">
        <v>0</v>
      </c>
      <c r="E19" s="96">
        <v>0</v>
      </c>
      <c r="F19" s="96">
        <v>1994120</v>
      </c>
      <c r="G19" s="96">
        <v>0</v>
      </c>
      <c r="H19" s="96">
        <v>1993960</v>
      </c>
      <c r="I19" s="97">
        <v>99.99</v>
      </c>
      <c r="J19" s="96">
        <v>160</v>
      </c>
    </row>
    <row r="20" spans="1:10" s="1" customFormat="1" ht="25.5" customHeight="1" x14ac:dyDescent="0.2">
      <c r="A20" s="9" t="s">
        <v>138</v>
      </c>
      <c r="B20" s="9" t="s">
        <v>139</v>
      </c>
      <c r="C20" s="96">
        <v>160</v>
      </c>
      <c r="D20" s="96">
        <v>0</v>
      </c>
      <c r="E20" s="96">
        <v>0</v>
      </c>
      <c r="F20" s="96">
        <v>160</v>
      </c>
      <c r="G20" s="96">
        <v>0</v>
      </c>
      <c r="H20" s="96">
        <v>0</v>
      </c>
      <c r="I20" s="97">
        <v>0</v>
      </c>
      <c r="J20" s="96">
        <v>160</v>
      </c>
    </row>
    <row r="21" spans="1:10" s="1" customFormat="1" ht="18.2" customHeight="1" x14ac:dyDescent="0.2">
      <c r="A21" s="9" t="s">
        <v>148</v>
      </c>
      <c r="B21" s="9" t="s">
        <v>149</v>
      </c>
      <c r="C21" s="96">
        <v>160</v>
      </c>
      <c r="D21" s="96">
        <v>0</v>
      </c>
      <c r="E21" s="96">
        <v>0</v>
      </c>
      <c r="F21" s="96">
        <v>160</v>
      </c>
      <c r="G21" s="96">
        <v>0</v>
      </c>
      <c r="H21" s="96">
        <v>0</v>
      </c>
      <c r="I21" s="97">
        <v>0</v>
      </c>
      <c r="J21" s="96">
        <v>160</v>
      </c>
    </row>
    <row r="22" spans="1:10" s="1" customFormat="1" ht="25.5" customHeight="1" x14ac:dyDescent="0.2">
      <c r="A22" s="9" t="s">
        <v>152</v>
      </c>
      <c r="B22" s="9" t="s">
        <v>153</v>
      </c>
      <c r="C22" s="96">
        <v>1993960</v>
      </c>
      <c r="D22" s="96">
        <v>0</v>
      </c>
      <c r="E22" s="96">
        <v>0</v>
      </c>
      <c r="F22" s="96">
        <v>1993960</v>
      </c>
      <c r="G22" s="96">
        <v>0</v>
      </c>
      <c r="H22" s="96">
        <v>1993960</v>
      </c>
      <c r="I22" s="97">
        <v>100</v>
      </c>
      <c r="J22" s="96">
        <v>0</v>
      </c>
    </row>
    <row r="23" spans="1:10" s="1" customFormat="1" ht="18.2" customHeight="1" x14ac:dyDescent="0.2">
      <c r="A23" s="9" t="s">
        <v>154</v>
      </c>
      <c r="B23" s="9" t="s">
        <v>155</v>
      </c>
      <c r="C23" s="96">
        <v>1993960</v>
      </c>
      <c r="D23" s="96">
        <v>0</v>
      </c>
      <c r="E23" s="96">
        <v>0</v>
      </c>
      <c r="F23" s="96">
        <v>1993960</v>
      </c>
      <c r="G23" s="96">
        <v>0</v>
      </c>
      <c r="H23" s="96">
        <v>1993960</v>
      </c>
      <c r="I23" s="97">
        <v>100</v>
      </c>
      <c r="J23" s="96">
        <v>0</v>
      </c>
    </row>
    <row r="24" spans="1:10" s="1" customFormat="1" ht="18.2" customHeight="1" x14ac:dyDescent="0.2">
      <c r="A24" s="9" t="s">
        <v>204</v>
      </c>
      <c r="B24" s="9" t="s">
        <v>205</v>
      </c>
      <c r="C24" s="96">
        <v>630128192</v>
      </c>
      <c r="D24" s="96">
        <v>0</v>
      </c>
      <c r="E24" s="96">
        <v>0</v>
      </c>
      <c r="F24" s="96">
        <v>630128192</v>
      </c>
      <c r="G24" s="96">
        <v>342863</v>
      </c>
      <c r="H24" s="96">
        <v>487280451</v>
      </c>
      <c r="I24" s="97">
        <v>77.33</v>
      </c>
      <c r="J24" s="96">
        <v>142847741</v>
      </c>
    </row>
    <row r="25" spans="1:10" s="1" customFormat="1" ht="25.5" customHeight="1" x14ac:dyDescent="0.2">
      <c r="A25" s="9" t="s">
        <v>214</v>
      </c>
      <c r="B25" s="9" t="s">
        <v>215</v>
      </c>
      <c r="C25" s="96">
        <v>142315525</v>
      </c>
      <c r="D25" s="96">
        <v>0</v>
      </c>
      <c r="E25" s="96">
        <v>0</v>
      </c>
      <c r="F25" s="96">
        <v>142315525</v>
      </c>
      <c r="G25" s="96">
        <v>0</v>
      </c>
      <c r="H25" s="96">
        <v>0</v>
      </c>
      <c r="I25" s="97">
        <v>0</v>
      </c>
      <c r="J25" s="96">
        <v>142315525</v>
      </c>
    </row>
    <row r="26" spans="1:10" s="1" customFormat="1" ht="18.2" customHeight="1" x14ac:dyDescent="0.2">
      <c r="A26" s="9" t="s">
        <v>216</v>
      </c>
      <c r="B26" s="9" t="s">
        <v>217</v>
      </c>
      <c r="C26" s="96">
        <v>142315525</v>
      </c>
      <c r="D26" s="96">
        <v>0</v>
      </c>
      <c r="E26" s="96">
        <v>0</v>
      </c>
      <c r="F26" s="96">
        <v>142315525</v>
      </c>
      <c r="G26" s="96">
        <v>0</v>
      </c>
      <c r="H26" s="96">
        <v>0</v>
      </c>
      <c r="I26" s="97">
        <v>0</v>
      </c>
      <c r="J26" s="96">
        <v>142315525</v>
      </c>
    </row>
    <row r="27" spans="1:10" s="1" customFormat="1" ht="25.5" customHeight="1" x14ac:dyDescent="0.2">
      <c r="A27" s="9" t="s">
        <v>218</v>
      </c>
      <c r="B27" s="9" t="s">
        <v>219</v>
      </c>
      <c r="C27" s="96">
        <v>142315525</v>
      </c>
      <c r="D27" s="96">
        <v>0</v>
      </c>
      <c r="E27" s="96">
        <v>0</v>
      </c>
      <c r="F27" s="96">
        <v>142315525</v>
      </c>
      <c r="G27" s="96">
        <v>0</v>
      </c>
      <c r="H27" s="96">
        <v>0</v>
      </c>
      <c r="I27" s="97">
        <v>0</v>
      </c>
      <c r="J27" s="96">
        <v>142315525</v>
      </c>
    </row>
    <row r="28" spans="1:10" s="1" customFormat="1" ht="18.2" customHeight="1" x14ac:dyDescent="0.2">
      <c r="A28" s="9" t="s">
        <v>220</v>
      </c>
      <c r="B28" s="9" t="s">
        <v>221</v>
      </c>
      <c r="C28" s="96">
        <v>12262000</v>
      </c>
      <c r="D28" s="96">
        <v>0</v>
      </c>
      <c r="E28" s="96">
        <v>0</v>
      </c>
      <c r="F28" s="96">
        <v>12262000</v>
      </c>
      <c r="G28" s="96">
        <v>0</v>
      </c>
      <c r="H28" s="96">
        <v>0</v>
      </c>
      <c r="I28" s="97">
        <v>0</v>
      </c>
      <c r="J28" s="96">
        <v>12262000</v>
      </c>
    </row>
    <row r="29" spans="1:10" s="1" customFormat="1" ht="25.5" customHeight="1" x14ac:dyDescent="0.2">
      <c r="A29" s="9" t="s">
        <v>222</v>
      </c>
      <c r="B29" s="9" t="s">
        <v>223</v>
      </c>
      <c r="C29" s="96">
        <v>12262000</v>
      </c>
      <c r="D29" s="96">
        <v>0</v>
      </c>
      <c r="E29" s="96">
        <v>0</v>
      </c>
      <c r="F29" s="96">
        <v>12262000</v>
      </c>
      <c r="G29" s="96">
        <v>0</v>
      </c>
      <c r="H29" s="96">
        <v>0</v>
      </c>
      <c r="I29" s="97">
        <v>0</v>
      </c>
      <c r="J29" s="96">
        <v>12262000</v>
      </c>
    </row>
    <row r="30" spans="1:10" s="1" customFormat="1" ht="25.5" customHeight="1" x14ac:dyDescent="0.2">
      <c r="A30" s="9" t="s">
        <v>224</v>
      </c>
      <c r="B30" s="9" t="s">
        <v>225</v>
      </c>
      <c r="C30" s="96">
        <v>130053525</v>
      </c>
      <c r="D30" s="96">
        <v>0</v>
      </c>
      <c r="E30" s="96">
        <v>0</v>
      </c>
      <c r="F30" s="96">
        <v>130053525</v>
      </c>
      <c r="G30" s="96">
        <v>0</v>
      </c>
      <c r="H30" s="96">
        <v>0</v>
      </c>
      <c r="I30" s="97">
        <v>0</v>
      </c>
      <c r="J30" s="96">
        <v>130053525</v>
      </c>
    </row>
    <row r="31" spans="1:10" s="1" customFormat="1" ht="18.2" customHeight="1" x14ac:dyDescent="0.2">
      <c r="A31" s="9" t="s">
        <v>226</v>
      </c>
      <c r="B31" s="9" t="s">
        <v>227</v>
      </c>
      <c r="C31" s="96">
        <v>36765875</v>
      </c>
      <c r="D31" s="96">
        <v>0</v>
      </c>
      <c r="E31" s="96">
        <v>0</v>
      </c>
      <c r="F31" s="96">
        <v>36765875</v>
      </c>
      <c r="G31" s="96">
        <v>0</v>
      </c>
      <c r="H31" s="96">
        <v>0</v>
      </c>
      <c r="I31" s="97">
        <v>0</v>
      </c>
      <c r="J31" s="96">
        <v>36765875</v>
      </c>
    </row>
    <row r="32" spans="1:10" s="1" customFormat="1" ht="18.2" customHeight="1" x14ac:dyDescent="0.2">
      <c r="A32" s="9" t="s">
        <v>228</v>
      </c>
      <c r="B32" s="9" t="s">
        <v>229</v>
      </c>
      <c r="C32" s="96">
        <v>174930</v>
      </c>
      <c r="D32" s="96">
        <v>0</v>
      </c>
      <c r="E32" s="96">
        <v>0</v>
      </c>
      <c r="F32" s="96">
        <v>174930</v>
      </c>
      <c r="G32" s="96">
        <v>0</v>
      </c>
      <c r="H32" s="96">
        <v>0</v>
      </c>
      <c r="I32" s="97">
        <v>0</v>
      </c>
      <c r="J32" s="96">
        <v>174930</v>
      </c>
    </row>
    <row r="33" spans="1:10" s="1" customFormat="1" ht="18.2" customHeight="1" x14ac:dyDescent="0.2">
      <c r="A33" s="9" t="s">
        <v>230</v>
      </c>
      <c r="B33" s="9" t="s">
        <v>231</v>
      </c>
      <c r="C33" s="96">
        <v>370908</v>
      </c>
      <c r="D33" s="96">
        <v>0</v>
      </c>
      <c r="E33" s="96">
        <v>0</v>
      </c>
      <c r="F33" s="96">
        <v>370908</v>
      </c>
      <c r="G33" s="96">
        <v>0</v>
      </c>
      <c r="H33" s="96">
        <v>0</v>
      </c>
      <c r="I33" s="97">
        <v>0</v>
      </c>
      <c r="J33" s="96">
        <v>370908</v>
      </c>
    </row>
    <row r="34" spans="1:10" s="1" customFormat="1" ht="18.2" customHeight="1" x14ac:dyDescent="0.2">
      <c r="A34" s="9" t="s">
        <v>232</v>
      </c>
      <c r="B34" s="9" t="s">
        <v>233</v>
      </c>
      <c r="C34" s="96">
        <v>57610632</v>
      </c>
      <c r="D34" s="96">
        <v>0</v>
      </c>
      <c r="E34" s="96">
        <v>0</v>
      </c>
      <c r="F34" s="96">
        <v>57610632</v>
      </c>
      <c r="G34" s="96">
        <v>0</v>
      </c>
      <c r="H34" s="96">
        <v>0</v>
      </c>
      <c r="I34" s="97">
        <v>0</v>
      </c>
      <c r="J34" s="96">
        <v>57610632</v>
      </c>
    </row>
    <row r="35" spans="1:10" s="1" customFormat="1" ht="25.5" customHeight="1" x14ac:dyDescent="0.2">
      <c r="A35" s="9" t="s">
        <v>236</v>
      </c>
      <c r="B35" s="9" t="s">
        <v>237</v>
      </c>
      <c r="C35" s="96">
        <v>35131180</v>
      </c>
      <c r="D35" s="96">
        <v>0</v>
      </c>
      <c r="E35" s="96">
        <v>0</v>
      </c>
      <c r="F35" s="96">
        <v>35131180</v>
      </c>
      <c r="G35" s="96">
        <v>0</v>
      </c>
      <c r="H35" s="96">
        <v>0</v>
      </c>
      <c r="I35" s="97">
        <v>0</v>
      </c>
      <c r="J35" s="96">
        <v>35131180</v>
      </c>
    </row>
    <row r="36" spans="1:10" s="1" customFormat="1" ht="18.2" customHeight="1" x14ac:dyDescent="0.2">
      <c r="A36" s="9" t="s">
        <v>238</v>
      </c>
      <c r="B36" s="9" t="s">
        <v>239</v>
      </c>
      <c r="C36" s="96">
        <v>454383360</v>
      </c>
      <c r="D36" s="96">
        <v>0</v>
      </c>
      <c r="E36" s="96">
        <v>0</v>
      </c>
      <c r="F36" s="96">
        <v>454383360</v>
      </c>
      <c r="G36" s="96">
        <v>0</v>
      </c>
      <c r="H36" s="96">
        <v>454383360</v>
      </c>
      <c r="I36" s="97">
        <v>100</v>
      </c>
      <c r="J36" s="96">
        <v>0</v>
      </c>
    </row>
    <row r="37" spans="1:10" s="1" customFormat="1" ht="18.2" customHeight="1" x14ac:dyDescent="0.2">
      <c r="A37" s="9" t="s">
        <v>250</v>
      </c>
      <c r="B37" s="9" t="s">
        <v>251</v>
      </c>
      <c r="C37" s="96">
        <v>454383360</v>
      </c>
      <c r="D37" s="96">
        <v>0</v>
      </c>
      <c r="E37" s="96">
        <v>0</v>
      </c>
      <c r="F37" s="96">
        <v>454383360</v>
      </c>
      <c r="G37" s="96">
        <v>0</v>
      </c>
      <c r="H37" s="96">
        <v>454383360</v>
      </c>
      <c r="I37" s="97">
        <v>100</v>
      </c>
      <c r="J37" s="96">
        <v>0</v>
      </c>
    </row>
    <row r="38" spans="1:10" s="1" customFormat="1" ht="18.2" customHeight="1" x14ac:dyDescent="0.2">
      <c r="A38" s="9" t="s">
        <v>252</v>
      </c>
      <c r="B38" s="9" t="s">
        <v>253</v>
      </c>
      <c r="C38" s="96">
        <v>376249261</v>
      </c>
      <c r="D38" s="96">
        <v>0</v>
      </c>
      <c r="E38" s="96">
        <v>0</v>
      </c>
      <c r="F38" s="96">
        <v>376249261</v>
      </c>
      <c r="G38" s="96">
        <v>0</v>
      </c>
      <c r="H38" s="96">
        <v>376249261</v>
      </c>
      <c r="I38" s="97">
        <v>100</v>
      </c>
      <c r="J38" s="96">
        <v>0</v>
      </c>
    </row>
    <row r="39" spans="1:10" s="1" customFormat="1" ht="18.2" customHeight="1" x14ac:dyDescent="0.2">
      <c r="A39" s="9" t="s">
        <v>254</v>
      </c>
      <c r="B39" s="9" t="s">
        <v>255</v>
      </c>
      <c r="C39" s="96">
        <v>78134099</v>
      </c>
      <c r="D39" s="96">
        <v>0</v>
      </c>
      <c r="E39" s="96">
        <v>0</v>
      </c>
      <c r="F39" s="96">
        <v>78134099</v>
      </c>
      <c r="G39" s="96">
        <v>0</v>
      </c>
      <c r="H39" s="96">
        <v>78134099</v>
      </c>
      <c r="I39" s="97">
        <v>100</v>
      </c>
      <c r="J39" s="96">
        <v>0</v>
      </c>
    </row>
    <row r="40" spans="1:10" s="1" customFormat="1" ht="18.2" customHeight="1" x14ac:dyDescent="0.2">
      <c r="A40" s="9" t="s">
        <v>270</v>
      </c>
      <c r="B40" s="9" t="s">
        <v>271</v>
      </c>
      <c r="C40" s="96">
        <v>33429307</v>
      </c>
      <c r="D40" s="96">
        <v>0</v>
      </c>
      <c r="E40" s="96">
        <v>0</v>
      </c>
      <c r="F40" s="96">
        <v>33429307</v>
      </c>
      <c r="G40" s="96">
        <v>342863</v>
      </c>
      <c r="H40" s="96">
        <v>32897091</v>
      </c>
      <c r="I40" s="97">
        <v>98.41</v>
      </c>
      <c r="J40" s="96">
        <v>532216</v>
      </c>
    </row>
    <row r="41" spans="1:10" s="1" customFormat="1" ht="25.5" customHeight="1" x14ac:dyDescent="0.2">
      <c r="A41" s="9" t="s">
        <v>280</v>
      </c>
      <c r="B41" s="9" t="s">
        <v>281</v>
      </c>
      <c r="C41" s="96">
        <v>22714597</v>
      </c>
      <c r="D41" s="96">
        <v>0</v>
      </c>
      <c r="E41" s="96">
        <v>0</v>
      </c>
      <c r="F41" s="96">
        <v>22714597</v>
      </c>
      <c r="G41" s="96">
        <v>342863</v>
      </c>
      <c r="H41" s="96">
        <v>22182381</v>
      </c>
      <c r="I41" s="97">
        <v>97.66</v>
      </c>
      <c r="J41" s="96">
        <v>532216</v>
      </c>
    </row>
    <row r="42" spans="1:10" s="1" customFormat="1" ht="18.2" customHeight="1" x14ac:dyDescent="0.2">
      <c r="A42" s="9" t="s">
        <v>282</v>
      </c>
      <c r="B42" s="9" t="s">
        <v>283</v>
      </c>
      <c r="C42" s="96">
        <v>458000</v>
      </c>
      <c r="D42" s="96">
        <v>0</v>
      </c>
      <c r="E42" s="96">
        <v>0</v>
      </c>
      <c r="F42" s="96">
        <v>458000</v>
      </c>
      <c r="G42" s="96">
        <v>0</v>
      </c>
      <c r="H42" s="96">
        <v>0</v>
      </c>
      <c r="I42" s="97">
        <v>0</v>
      </c>
      <c r="J42" s="96">
        <v>458000</v>
      </c>
    </row>
    <row r="43" spans="1:10" s="1" customFormat="1" ht="25.5" customHeight="1" x14ac:dyDescent="0.2">
      <c r="A43" s="9" t="s">
        <v>284</v>
      </c>
      <c r="B43" s="9" t="s">
        <v>285</v>
      </c>
      <c r="C43" s="96">
        <v>22256597</v>
      </c>
      <c r="D43" s="96">
        <v>0</v>
      </c>
      <c r="E43" s="96">
        <v>0</v>
      </c>
      <c r="F43" s="96">
        <v>22256597</v>
      </c>
      <c r="G43" s="96">
        <v>342863</v>
      </c>
      <c r="H43" s="96">
        <v>22182381</v>
      </c>
      <c r="I43" s="97">
        <v>99.67</v>
      </c>
      <c r="J43" s="96">
        <v>74216</v>
      </c>
    </row>
    <row r="44" spans="1:10" s="1" customFormat="1" ht="18.2" customHeight="1" x14ac:dyDescent="0.2">
      <c r="A44" s="9" t="s">
        <v>290</v>
      </c>
      <c r="B44" s="9" t="s">
        <v>291</v>
      </c>
      <c r="C44" s="96">
        <v>10714710</v>
      </c>
      <c r="D44" s="96">
        <v>0</v>
      </c>
      <c r="E44" s="96">
        <v>0</v>
      </c>
      <c r="F44" s="96">
        <v>10714710</v>
      </c>
      <c r="G44" s="96">
        <v>0</v>
      </c>
      <c r="H44" s="96">
        <v>10714710</v>
      </c>
      <c r="I44" s="97">
        <v>100</v>
      </c>
      <c r="J44" s="96">
        <v>0</v>
      </c>
    </row>
    <row r="45" spans="1:10" s="1" customFormat="1" ht="18.2" customHeight="1" x14ac:dyDescent="0.2">
      <c r="A45" s="9" t="s">
        <v>292</v>
      </c>
      <c r="B45" s="9" t="s">
        <v>293</v>
      </c>
      <c r="C45" s="96">
        <v>10714710</v>
      </c>
      <c r="D45" s="96">
        <v>0</v>
      </c>
      <c r="E45" s="96">
        <v>0</v>
      </c>
      <c r="F45" s="96">
        <v>10714710</v>
      </c>
      <c r="G45" s="96">
        <v>0</v>
      </c>
      <c r="H45" s="96">
        <v>10714710</v>
      </c>
      <c r="I45" s="97">
        <v>100</v>
      </c>
      <c r="J45" s="96">
        <v>0</v>
      </c>
    </row>
    <row r="46" spans="1:10" s="1" customFormat="1" ht="18.2" customHeight="1" x14ac:dyDescent="0.2">
      <c r="A46" s="9" t="s">
        <v>300</v>
      </c>
      <c r="B46" s="9" t="s">
        <v>301</v>
      </c>
      <c r="C46" s="96">
        <v>3415373318</v>
      </c>
      <c r="D46" s="96">
        <v>29790</v>
      </c>
      <c r="E46" s="96">
        <v>111831305</v>
      </c>
      <c r="F46" s="96">
        <v>3303542013</v>
      </c>
      <c r="G46" s="96">
        <v>17832269</v>
      </c>
      <c r="H46" s="96">
        <v>3078833573</v>
      </c>
      <c r="I46" s="97">
        <v>93.2</v>
      </c>
      <c r="J46" s="96">
        <v>224708440</v>
      </c>
    </row>
    <row r="47" spans="1:10" s="1" customFormat="1" ht="18.2" customHeight="1" x14ac:dyDescent="0.2">
      <c r="A47" s="9" t="s">
        <v>302</v>
      </c>
      <c r="B47" s="9" t="s">
        <v>303</v>
      </c>
      <c r="C47" s="96">
        <v>3415373318</v>
      </c>
      <c r="D47" s="96">
        <v>29790</v>
      </c>
      <c r="E47" s="96">
        <v>111831305</v>
      </c>
      <c r="F47" s="96">
        <v>3303542013</v>
      </c>
      <c r="G47" s="96">
        <v>17832269</v>
      </c>
      <c r="H47" s="96">
        <v>3078833573</v>
      </c>
      <c r="I47" s="97">
        <v>93.2</v>
      </c>
      <c r="J47" s="96">
        <v>224708440</v>
      </c>
    </row>
    <row r="48" spans="1:10" s="1" customFormat="1" ht="25.5" customHeight="1" x14ac:dyDescent="0.2">
      <c r="A48" s="9" t="s">
        <v>390</v>
      </c>
      <c r="B48" s="9" t="s">
        <v>391</v>
      </c>
      <c r="C48" s="96">
        <v>565466495</v>
      </c>
      <c r="D48" s="96">
        <v>0</v>
      </c>
      <c r="E48" s="96">
        <v>84221830</v>
      </c>
      <c r="F48" s="96">
        <v>481244665</v>
      </c>
      <c r="G48" s="96">
        <v>0</v>
      </c>
      <c r="H48" s="96">
        <v>342567906</v>
      </c>
      <c r="I48" s="97">
        <v>71.180000000000007</v>
      </c>
      <c r="J48" s="96">
        <v>138676759</v>
      </c>
    </row>
    <row r="49" spans="1:10" s="1" customFormat="1" ht="25.5" customHeight="1" x14ac:dyDescent="0.2">
      <c r="A49" s="9" t="s">
        <v>392</v>
      </c>
      <c r="B49" s="9" t="s">
        <v>393</v>
      </c>
      <c r="C49" s="96">
        <v>25933297</v>
      </c>
      <c r="D49" s="96">
        <v>0</v>
      </c>
      <c r="E49" s="96">
        <v>0</v>
      </c>
      <c r="F49" s="96">
        <v>25933297</v>
      </c>
      <c r="G49" s="96">
        <v>0</v>
      </c>
      <c r="H49" s="96">
        <v>21181193</v>
      </c>
      <c r="I49" s="97">
        <v>81.680000000000007</v>
      </c>
      <c r="J49" s="96">
        <v>4752104</v>
      </c>
    </row>
    <row r="50" spans="1:10" s="1" customFormat="1" ht="25.5" customHeight="1" x14ac:dyDescent="0.2">
      <c r="A50" s="9" t="s">
        <v>394</v>
      </c>
      <c r="B50" s="9" t="s">
        <v>395</v>
      </c>
      <c r="C50" s="96">
        <v>4752104</v>
      </c>
      <c r="D50" s="96">
        <v>0</v>
      </c>
      <c r="E50" s="96">
        <v>0</v>
      </c>
      <c r="F50" s="96">
        <v>4752104</v>
      </c>
      <c r="G50" s="96">
        <v>0</v>
      </c>
      <c r="H50" s="96">
        <v>0</v>
      </c>
      <c r="I50" s="97">
        <v>0</v>
      </c>
      <c r="J50" s="96">
        <v>4752104</v>
      </c>
    </row>
    <row r="51" spans="1:10" s="1" customFormat="1" ht="34.15" customHeight="1" x14ac:dyDescent="0.2">
      <c r="A51" s="9" t="s">
        <v>396</v>
      </c>
      <c r="B51" s="9" t="s">
        <v>397</v>
      </c>
      <c r="C51" s="96">
        <v>4752104</v>
      </c>
      <c r="D51" s="96">
        <v>0</v>
      </c>
      <c r="E51" s="96">
        <v>0</v>
      </c>
      <c r="F51" s="96">
        <v>4752104</v>
      </c>
      <c r="G51" s="96">
        <v>0</v>
      </c>
      <c r="H51" s="96">
        <v>0</v>
      </c>
      <c r="I51" s="97">
        <v>0</v>
      </c>
      <c r="J51" s="96">
        <v>4752104</v>
      </c>
    </row>
    <row r="52" spans="1:10" s="1" customFormat="1" ht="18.2" customHeight="1" x14ac:dyDescent="0.2">
      <c r="A52" s="9" t="s">
        <v>398</v>
      </c>
      <c r="B52" s="9" t="s">
        <v>399</v>
      </c>
      <c r="C52" s="96">
        <v>21181193</v>
      </c>
      <c r="D52" s="96">
        <v>0</v>
      </c>
      <c r="E52" s="96">
        <v>0</v>
      </c>
      <c r="F52" s="96">
        <v>21181193</v>
      </c>
      <c r="G52" s="96">
        <v>0</v>
      </c>
      <c r="H52" s="96">
        <v>21181193</v>
      </c>
      <c r="I52" s="97">
        <v>100</v>
      </c>
      <c r="J52" s="96">
        <v>0</v>
      </c>
    </row>
    <row r="53" spans="1:10" s="1" customFormat="1" ht="25.5" customHeight="1" x14ac:dyDescent="0.2">
      <c r="A53" s="9" t="s">
        <v>400</v>
      </c>
      <c r="B53" s="9" t="s">
        <v>401</v>
      </c>
      <c r="C53" s="96">
        <v>21181193</v>
      </c>
      <c r="D53" s="96">
        <v>0</v>
      </c>
      <c r="E53" s="96">
        <v>0</v>
      </c>
      <c r="F53" s="96">
        <v>21181193</v>
      </c>
      <c r="G53" s="96">
        <v>0</v>
      </c>
      <c r="H53" s="96">
        <v>21181193</v>
      </c>
      <c r="I53" s="97">
        <v>100</v>
      </c>
      <c r="J53" s="96">
        <v>0</v>
      </c>
    </row>
    <row r="54" spans="1:10" s="1" customFormat="1" ht="25.5" customHeight="1" x14ac:dyDescent="0.2">
      <c r="A54" s="9" t="s">
        <v>402</v>
      </c>
      <c r="B54" s="9" t="s">
        <v>403</v>
      </c>
      <c r="C54" s="96">
        <v>177325579</v>
      </c>
      <c r="D54" s="96">
        <v>0</v>
      </c>
      <c r="E54" s="96">
        <v>84221830</v>
      </c>
      <c r="F54" s="96">
        <v>93103749</v>
      </c>
      <c r="G54" s="96">
        <v>0</v>
      </c>
      <c r="H54" s="96">
        <v>66085478</v>
      </c>
      <c r="I54" s="97">
        <v>70.98</v>
      </c>
      <c r="J54" s="96">
        <v>27018271</v>
      </c>
    </row>
    <row r="55" spans="1:10" s="1" customFormat="1" ht="18.2" customHeight="1" x14ac:dyDescent="0.2">
      <c r="A55" s="9" t="s">
        <v>404</v>
      </c>
      <c r="B55" s="9" t="s">
        <v>405</v>
      </c>
      <c r="C55" s="96">
        <v>5197983</v>
      </c>
      <c r="D55" s="96">
        <v>0</v>
      </c>
      <c r="E55" s="96">
        <v>209440</v>
      </c>
      <c r="F55" s="96">
        <v>4988543</v>
      </c>
      <c r="G55" s="96">
        <v>0</v>
      </c>
      <c r="H55" s="96">
        <v>4988543</v>
      </c>
      <c r="I55" s="97">
        <v>100</v>
      </c>
      <c r="J55" s="96">
        <v>0</v>
      </c>
    </row>
    <row r="56" spans="1:10" s="1" customFormat="1" ht="25.5" customHeight="1" x14ac:dyDescent="0.2">
      <c r="A56" s="9" t="s">
        <v>406</v>
      </c>
      <c r="B56" s="9" t="s">
        <v>407</v>
      </c>
      <c r="C56" s="96">
        <v>5197983</v>
      </c>
      <c r="D56" s="96">
        <v>0</v>
      </c>
      <c r="E56" s="96">
        <v>209440</v>
      </c>
      <c r="F56" s="96">
        <v>4988543</v>
      </c>
      <c r="G56" s="96">
        <v>0</v>
      </c>
      <c r="H56" s="96">
        <v>4988543</v>
      </c>
      <c r="I56" s="97">
        <v>100</v>
      </c>
      <c r="J56" s="96">
        <v>0</v>
      </c>
    </row>
    <row r="57" spans="1:10" s="1" customFormat="1" ht="18.2" customHeight="1" x14ac:dyDescent="0.2">
      <c r="A57" s="9" t="s">
        <v>408</v>
      </c>
      <c r="B57" s="9" t="s">
        <v>409</v>
      </c>
      <c r="C57" s="96">
        <v>172127596</v>
      </c>
      <c r="D57" s="96">
        <v>0</v>
      </c>
      <c r="E57" s="96">
        <v>84012390</v>
      </c>
      <c r="F57" s="96">
        <v>88115206</v>
      </c>
      <c r="G57" s="96">
        <v>0</v>
      </c>
      <c r="H57" s="96">
        <v>61096935</v>
      </c>
      <c r="I57" s="97">
        <v>69.34</v>
      </c>
      <c r="J57" s="96">
        <v>27018271</v>
      </c>
    </row>
    <row r="58" spans="1:10" s="1" customFormat="1" ht="34.15" customHeight="1" x14ac:dyDescent="0.2">
      <c r="A58" s="9" t="s">
        <v>410</v>
      </c>
      <c r="B58" s="9" t="s">
        <v>411</v>
      </c>
      <c r="C58" s="96">
        <v>172127596</v>
      </c>
      <c r="D58" s="96">
        <v>0</v>
      </c>
      <c r="E58" s="96">
        <v>84012390</v>
      </c>
      <c r="F58" s="96">
        <v>88115206</v>
      </c>
      <c r="G58" s="96">
        <v>0</v>
      </c>
      <c r="H58" s="96">
        <v>61096935</v>
      </c>
      <c r="I58" s="97">
        <v>69.34</v>
      </c>
      <c r="J58" s="96">
        <v>27018271</v>
      </c>
    </row>
    <row r="59" spans="1:10" s="1" customFormat="1" ht="25.5" customHeight="1" x14ac:dyDescent="0.2">
      <c r="A59" s="9" t="s">
        <v>412</v>
      </c>
      <c r="B59" s="9" t="s">
        <v>413</v>
      </c>
      <c r="C59" s="96">
        <v>362207619</v>
      </c>
      <c r="D59" s="96">
        <v>0</v>
      </c>
      <c r="E59" s="96">
        <v>0</v>
      </c>
      <c r="F59" s="96">
        <v>362207619</v>
      </c>
      <c r="G59" s="96">
        <v>0</v>
      </c>
      <c r="H59" s="96">
        <v>255301235</v>
      </c>
      <c r="I59" s="97">
        <v>70.48</v>
      </c>
      <c r="J59" s="96">
        <v>106906384</v>
      </c>
    </row>
    <row r="60" spans="1:10" s="1" customFormat="1" ht="18.2" customHeight="1" x14ac:dyDescent="0.2">
      <c r="A60" s="9" t="s">
        <v>414</v>
      </c>
      <c r="B60" s="9" t="s">
        <v>415</v>
      </c>
      <c r="C60" s="96">
        <v>362207619</v>
      </c>
      <c r="D60" s="96">
        <v>0</v>
      </c>
      <c r="E60" s="96">
        <v>0</v>
      </c>
      <c r="F60" s="96">
        <v>362207619</v>
      </c>
      <c r="G60" s="96">
        <v>0</v>
      </c>
      <c r="H60" s="96">
        <v>255301235</v>
      </c>
      <c r="I60" s="97">
        <v>70.48</v>
      </c>
      <c r="J60" s="96">
        <v>106906384</v>
      </c>
    </row>
    <row r="61" spans="1:10" s="1" customFormat="1" ht="25.5" customHeight="1" x14ac:dyDescent="0.2">
      <c r="A61" s="9" t="s">
        <v>416</v>
      </c>
      <c r="B61" s="9" t="s">
        <v>417</v>
      </c>
      <c r="C61" s="96">
        <v>68413628</v>
      </c>
      <c r="D61" s="96">
        <v>0</v>
      </c>
      <c r="E61" s="96">
        <v>0</v>
      </c>
      <c r="F61" s="96">
        <v>68413628</v>
      </c>
      <c r="G61" s="96">
        <v>0</v>
      </c>
      <c r="H61" s="96">
        <v>68334299</v>
      </c>
      <c r="I61" s="97">
        <v>99.88</v>
      </c>
      <c r="J61" s="96">
        <v>79329</v>
      </c>
    </row>
    <row r="62" spans="1:10" s="1" customFormat="1" ht="25.5" customHeight="1" x14ac:dyDescent="0.2">
      <c r="A62" s="9" t="s">
        <v>418</v>
      </c>
      <c r="B62" s="9" t="s">
        <v>419</v>
      </c>
      <c r="C62" s="96">
        <v>293793991</v>
      </c>
      <c r="D62" s="96">
        <v>0</v>
      </c>
      <c r="E62" s="96">
        <v>0</v>
      </c>
      <c r="F62" s="96">
        <v>293793991</v>
      </c>
      <c r="G62" s="96">
        <v>0</v>
      </c>
      <c r="H62" s="96">
        <v>186966936</v>
      </c>
      <c r="I62" s="97">
        <v>63.64</v>
      </c>
      <c r="J62" s="96">
        <v>106827055</v>
      </c>
    </row>
    <row r="63" spans="1:10" s="1" customFormat="1" ht="18.2" customHeight="1" x14ac:dyDescent="0.2">
      <c r="A63" s="9" t="s">
        <v>304</v>
      </c>
      <c r="B63" s="9" t="s">
        <v>305</v>
      </c>
      <c r="C63" s="96">
        <v>2849906823</v>
      </c>
      <c r="D63" s="96">
        <v>29790</v>
      </c>
      <c r="E63" s="96">
        <v>27609475</v>
      </c>
      <c r="F63" s="96">
        <v>2822297348</v>
      </c>
      <c r="G63" s="96">
        <v>17832269</v>
      </c>
      <c r="H63" s="96">
        <v>2736265667</v>
      </c>
      <c r="I63" s="97">
        <v>96.95</v>
      </c>
      <c r="J63" s="96">
        <v>86031681</v>
      </c>
    </row>
    <row r="64" spans="1:10" s="1" customFormat="1" ht="18.2" customHeight="1" x14ac:dyDescent="0.2">
      <c r="A64" s="9" t="s">
        <v>306</v>
      </c>
      <c r="B64" s="9" t="s">
        <v>307</v>
      </c>
      <c r="C64" s="96">
        <v>78310024</v>
      </c>
      <c r="D64" s="96">
        <v>0</v>
      </c>
      <c r="E64" s="96">
        <v>2858514</v>
      </c>
      <c r="F64" s="96">
        <v>75451510</v>
      </c>
      <c r="G64" s="96">
        <v>0</v>
      </c>
      <c r="H64" s="96">
        <v>75451510</v>
      </c>
      <c r="I64" s="97">
        <v>100</v>
      </c>
      <c r="J64" s="96">
        <v>0</v>
      </c>
    </row>
    <row r="65" spans="1:10" s="1" customFormat="1" ht="18.2" customHeight="1" x14ac:dyDescent="0.2">
      <c r="A65" s="9" t="s">
        <v>308</v>
      </c>
      <c r="B65" s="9" t="s">
        <v>309</v>
      </c>
      <c r="C65" s="96">
        <v>78310024</v>
      </c>
      <c r="D65" s="96">
        <v>0</v>
      </c>
      <c r="E65" s="96">
        <v>2858514</v>
      </c>
      <c r="F65" s="96">
        <v>75451510</v>
      </c>
      <c r="G65" s="96">
        <v>0</v>
      </c>
      <c r="H65" s="96">
        <v>75451510</v>
      </c>
      <c r="I65" s="97">
        <v>100</v>
      </c>
      <c r="J65" s="96">
        <v>0</v>
      </c>
    </row>
    <row r="66" spans="1:10" s="1" customFormat="1" ht="34.15" customHeight="1" x14ac:dyDescent="0.2">
      <c r="A66" s="9" t="s">
        <v>310</v>
      </c>
      <c r="B66" s="9" t="s">
        <v>311</v>
      </c>
      <c r="C66" s="96">
        <v>78310024</v>
      </c>
      <c r="D66" s="96">
        <v>0</v>
      </c>
      <c r="E66" s="96">
        <v>2858514</v>
      </c>
      <c r="F66" s="96">
        <v>75451510</v>
      </c>
      <c r="G66" s="96">
        <v>0</v>
      </c>
      <c r="H66" s="96">
        <v>75451510</v>
      </c>
      <c r="I66" s="97">
        <v>100</v>
      </c>
      <c r="J66" s="96">
        <v>0</v>
      </c>
    </row>
    <row r="67" spans="1:10" s="1" customFormat="1" ht="18.2" customHeight="1" x14ac:dyDescent="0.2">
      <c r="A67" s="9" t="s">
        <v>312</v>
      </c>
      <c r="B67" s="9" t="s">
        <v>313</v>
      </c>
      <c r="C67" s="96">
        <v>1852871262</v>
      </c>
      <c r="D67" s="96">
        <v>29790</v>
      </c>
      <c r="E67" s="96">
        <v>24750959</v>
      </c>
      <c r="F67" s="96">
        <v>1828120303</v>
      </c>
      <c r="G67" s="96">
        <v>15829607</v>
      </c>
      <c r="H67" s="96">
        <v>1823380297</v>
      </c>
      <c r="I67" s="97">
        <v>99.74</v>
      </c>
      <c r="J67" s="96">
        <v>4740006</v>
      </c>
    </row>
    <row r="68" spans="1:10" s="1" customFormat="1" ht="18.2" customHeight="1" x14ac:dyDescent="0.2">
      <c r="A68" s="9" t="s">
        <v>314</v>
      </c>
      <c r="B68" s="9" t="s">
        <v>315</v>
      </c>
      <c r="C68" s="96">
        <v>1605185863</v>
      </c>
      <c r="D68" s="96">
        <v>29790</v>
      </c>
      <c r="E68" s="96">
        <v>24172683</v>
      </c>
      <c r="F68" s="96">
        <v>1581013180</v>
      </c>
      <c r="G68" s="96">
        <v>15829607</v>
      </c>
      <c r="H68" s="96">
        <v>1576284988</v>
      </c>
      <c r="I68" s="97">
        <v>99.7</v>
      </c>
      <c r="J68" s="96">
        <v>4728192</v>
      </c>
    </row>
    <row r="69" spans="1:10" s="1" customFormat="1" ht="34.15" customHeight="1" x14ac:dyDescent="0.2">
      <c r="A69" s="9" t="s">
        <v>316</v>
      </c>
      <c r="B69" s="9" t="s">
        <v>317</v>
      </c>
      <c r="C69" s="96">
        <v>1451809801</v>
      </c>
      <c r="D69" s="96">
        <v>29790</v>
      </c>
      <c r="E69" s="96">
        <v>24172683</v>
      </c>
      <c r="F69" s="96">
        <v>1427637118</v>
      </c>
      <c r="G69" s="96">
        <v>15829607</v>
      </c>
      <c r="H69" s="96">
        <v>1422908926</v>
      </c>
      <c r="I69" s="97">
        <v>99.67</v>
      </c>
      <c r="J69" s="96">
        <v>4728192</v>
      </c>
    </row>
    <row r="70" spans="1:10" s="1" customFormat="1" ht="42.6" customHeight="1" x14ac:dyDescent="0.2">
      <c r="A70" s="9" t="s">
        <v>318</v>
      </c>
      <c r="B70" s="9" t="s">
        <v>319</v>
      </c>
      <c r="C70" s="96">
        <v>153376062</v>
      </c>
      <c r="D70" s="96">
        <v>0</v>
      </c>
      <c r="E70" s="96">
        <v>0</v>
      </c>
      <c r="F70" s="96">
        <v>153376062</v>
      </c>
      <c r="G70" s="96">
        <v>0</v>
      </c>
      <c r="H70" s="96">
        <v>153376062</v>
      </c>
      <c r="I70" s="97">
        <v>100</v>
      </c>
      <c r="J70" s="96">
        <v>0</v>
      </c>
    </row>
    <row r="71" spans="1:10" s="1" customFormat="1" ht="18.2" customHeight="1" x14ac:dyDescent="0.2">
      <c r="A71" s="9" t="s">
        <v>320</v>
      </c>
      <c r="B71" s="9" t="s">
        <v>321</v>
      </c>
      <c r="C71" s="96">
        <v>247685399</v>
      </c>
      <c r="D71" s="96">
        <v>0</v>
      </c>
      <c r="E71" s="96">
        <v>578276</v>
      </c>
      <c r="F71" s="96">
        <v>247107123</v>
      </c>
      <c r="G71" s="96">
        <v>0</v>
      </c>
      <c r="H71" s="96">
        <v>247095309</v>
      </c>
      <c r="I71" s="97">
        <v>100</v>
      </c>
      <c r="J71" s="96">
        <v>11814</v>
      </c>
    </row>
    <row r="72" spans="1:10" s="1" customFormat="1" ht="25.5" customHeight="1" x14ac:dyDescent="0.2">
      <c r="A72" s="9" t="s">
        <v>322</v>
      </c>
      <c r="B72" s="9" t="s">
        <v>323</v>
      </c>
      <c r="C72" s="96">
        <v>52779694</v>
      </c>
      <c r="D72" s="96">
        <v>0</v>
      </c>
      <c r="E72" s="96">
        <v>125672</v>
      </c>
      <c r="F72" s="96">
        <v>52654022</v>
      </c>
      <c r="G72" s="96">
        <v>0</v>
      </c>
      <c r="H72" s="96">
        <v>52654022</v>
      </c>
      <c r="I72" s="97">
        <v>100</v>
      </c>
      <c r="J72" s="96">
        <v>0</v>
      </c>
    </row>
    <row r="73" spans="1:10" s="1" customFormat="1" ht="34.15" customHeight="1" x14ac:dyDescent="0.2">
      <c r="A73" s="9" t="s">
        <v>324</v>
      </c>
      <c r="B73" s="9" t="s">
        <v>325</v>
      </c>
      <c r="C73" s="96">
        <v>194905705</v>
      </c>
      <c r="D73" s="96">
        <v>0</v>
      </c>
      <c r="E73" s="96">
        <v>452604</v>
      </c>
      <c r="F73" s="96">
        <v>194453101</v>
      </c>
      <c r="G73" s="96">
        <v>0</v>
      </c>
      <c r="H73" s="96">
        <v>194441287</v>
      </c>
      <c r="I73" s="97">
        <v>99.99</v>
      </c>
      <c r="J73" s="96">
        <v>11814</v>
      </c>
    </row>
    <row r="74" spans="1:10" s="1" customFormat="1" ht="18.2" customHeight="1" x14ac:dyDescent="0.2">
      <c r="A74" s="9" t="s">
        <v>326</v>
      </c>
      <c r="B74" s="9" t="s">
        <v>327</v>
      </c>
      <c r="C74" s="96">
        <v>918725537</v>
      </c>
      <c r="D74" s="96">
        <v>0</v>
      </c>
      <c r="E74" s="96">
        <v>2</v>
      </c>
      <c r="F74" s="96">
        <v>918725535</v>
      </c>
      <c r="G74" s="96">
        <v>2002662</v>
      </c>
      <c r="H74" s="96">
        <v>837433860</v>
      </c>
      <c r="I74" s="97">
        <v>91.15</v>
      </c>
      <c r="J74" s="96">
        <v>81291675</v>
      </c>
    </row>
    <row r="75" spans="1:10" s="1" customFormat="1" ht="25.5" customHeight="1" x14ac:dyDescent="0.2">
      <c r="A75" s="9" t="s">
        <v>328</v>
      </c>
      <c r="B75" s="9" t="s">
        <v>329</v>
      </c>
      <c r="C75" s="96">
        <v>918725537</v>
      </c>
      <c r="D75" s="96">
        <v>0</v>
      </c>
      <c r="E75" s="96">
        <v>2</v>
      </c>
      <c r="F75" s="96">
        <v>918725535</v>
      </c>
      <c r="G75" s="96">
        <v>2002662</v>
      </c>
      <c r="H75" s="96">
        <v>837433860</v>
      </c>
      <c r="I75" s="97">
        <v>91.15</v>
      </c>
      <c r="J75" s="96">
        <v>81291675</v>
      </c>
    </row>
    <row r="76" spans="1:10" s="1" customFormat="1" ht="34.15" customHeight="1" x14ac:dyDescent="0.2">
      <c r="A76" s="13" t="s">
        <v>330</v>
      </c>
      <c r="B76" s="13" t="s">
        <v>331</v>
      </c>
      <c r="C76" s="98">
        <v>918725537</v>
      </c>
      <c r="D76" s="98">
        <v>0</v>
      </c>
      <c r="E76" s="98">
        <v>2</v>
      </c>
      <c r="F76" s="98">
        <v>918725535</v>
      </c>
      <c r="G76" s="98">
        <v>2002662</v>
      </c>
      <c r="H76" s="98">
        <v>837433860</v>
      </c>
      <c r="I76" s="99">
        <v>91.15</v>
      </c>
      <c r="J76" s="98">
        <v>81291675</v>
      </c>
    </row>
    <row r="77" spans="1:10" s="1" customFormat="1" ht="51.2" customHeight="1" x14ac:dyDescent="0.2"/>
    <row r="78" spans="1:10" s="1" customFormat="1" ht="22.35" customHeight="1" x14ac:dyDescent="0.2">
      <c r="B78" s="100"/>
      <c r="C78" s="100"/>
      <c r="F78" s="100"/>
      <c r="G78" s="100"/>
      <c r="H78" s="100"/>
      <c r="I78" s="100"/>
    </row>
    <row r="79" spans="1:10" s="1" customFormat="1" ht="19.149999999999999" customHeight="1" x14ac:dyDescent="0.2">
      <c r="B79" s="101" t="s">
        <v>332</v>
      </c>
      <c r="C79" s="101"/>
      <c r="F79" s="101" t="s">
        <v>334</v>
      </c>
      <c r="G79" s="101"/>
      <c r="H79" s="101"/>
      <c r="I79" s="101"/>
    </row>
    <row r="80" spans="1:10" s="1" customFormat="1" ht="19.7" customHeight="1" x14ac:dyDescent="0.2">
      <c r="B80" s="102" t="s">
        <v>333</v>
      </c>
      <c r="C80" s="102"/>
      <c r="F80" s="102" t="s">
        <v>335</v>
      </c>
      <c r="G80" s="102"/>
      <c r="H80" s="102"/>
      <c r="I80" s="102"/>
    </row>
    <row r="81" s="1" customFormat="1" ht="21.95" customHeight="1" x14ac:dyDescent="0.2"/>
    <row r="82" s="1" customFormat="1" ht="30.4" customHeight="1" x14ac:dyDescent="0.2"/>
  </sheetData>
  <mergeCells count="22">
    <mergeCell ref="B80:C80"/>
    <mergeCell ref="F80:I80"/>
    <mergeCell ref="G12:H12"/>
    <mergeCell ref="I12:I13"/>
    <mergeCell ref="J12:J13"/>
    <mergeCell ref="B78:C78"/>
    <mergeCell ref="F78:I78"/>
    <mergeCell ref="B79:C79"/>
    <mergeCell ref="F79:I79"/>
    <mergeCell ref="A12:A13"/>
    <mergeCell ref="B12:B13"/>
    <mergeCell ref="C12:C13"/>
    <mergeCell ref="D12:D13"/>
    <mergeCell ref="E12:E13"/>
    <mergeCell ref="F12:F13"/>
    <mergeCell ref="A2:A6"/>
    <mergeCell ref="B3:G7"/>
    <mergeCell ref="I4:J4"/>
    <mergeCell ref="A10:E10"/>
    <mergeCell ref="I10:J10"/>
    <mergeCell ref="A11:E11"/>
    <mergeCell ref="I11:J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Ingresos</vt:lpstr>
      <vt:lpstr>Reservas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Fanny Arevalo Alvarado</cp:lastModifiedBy>
  <dcterms:created xsi:type="dcterms:W3CDTF">2025-09-23T19:32:13Z</dcterms:created>
  <dcterms:modified xsi:type="dcterms:W3CDTF">2025-09-23T21:33:22Z</dcterms:modified>
</cp:coreProperties>
</file>