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tastrobogotacol-my.sharepoint.com/personal/seguridaddigital_catastrobogota_gov_co/Documents/SegInf/3. Doc_Oper/Activos/2026/"/>
    </mc:Choice>
  </mc:AlternateContent>
  <xr:revisionPtr revIDLastSave="829" documentId="8_{CA74E594-3C4F-4206-A79B-C36B0958215B}" xr6:coauthVersionLast="47" xr6:coauthVersionMax="47" xr10:uidLastSave="{2312C0C3-782D-4FE6-88F2-BCB4DD3E9D42}"/>
  <bookViews>
    <workbookView xWindow="-120" yWindow="-120" windowWidth="29040" windowHeight="15720" tabRatio="562" xr2:uid="{00000000-000D-0000-FFFF-FFFF00000000}"/>
  </bookViews>
  <sheets>
    <sheet name="AI_IIP_2026" sheetId="1" r:id="rId1"/>
    <sheet name="Analisis" sheetId="5" state="hidden" r:id="rId2"/>
    <sheet name="Lista" sheetId="4" state="hidden" r:id="rId3"/>
  </sheets>
  <definedNames>
    <definedName name="_xlnm._FilterDatabase" localSheetId="0" hidden="1">AI_IIP_2026!$A$5:$AO$129</definedName>
    <definedName name="Apoyo">Lista!$C$9:$C$14</definedName>
    <definedName name="_xlnm.Print_Area" localSheetId="0">AI_IIP_2026!$A$1:$AO$235</definedName>
    <definedName name="Estratégico">Lista!$C$2:$C$6</definedName>
    <definedName name="Evaluación_y_Control">Lista!$C$15:$C$16</definedName>
    <definedName name="Misional">Lista!$C$7:$C$8</definedName>
    <definedName name="Transversal">Lista!$C$17</definedName>
  </definedNames>
  <calcPr calcId="191028"/>
  <pivotCaches>
    <pivotCache cacheId="0" r:id="rId4"/>
    <pivotCache cacheId="1" r:id="rId5"/>
    <pivotCache cacheId="2" r:id="rId6"/>
    <pivotCache cacheId="3" r:id="rId7"/>
    <pivotCache cacheId="4" r:id="rId8"/>
    <pivotCache cacheId="5"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C17" i="1" l="1"/>
  <c r="AC18" i="1"/>
  <c r="AC19" i="1"/>
  <c r="AC20" i="1"/>
  <c r="AJ22" i="1" l="1"/>
  <c r="AH22" i="1"/>
  <c r="AF22" i="1"/>
  <c r="AC22" i="1"/>
  <c r="AD22" i="1" s="1"/>
  <c r="AK22" i="1" l="1"/>
  <c r="AL22" i="1" s="1"/>
  <c r="AM22" i="1" s="1"/>
  <c r="AN22" i="1" s="1"/>
  <c r="AJ20" i="1" l="1"/>
  <c r="AH20" i="1"/>
  <c r="AF20" i="1"/>
  <c r="AD20" i="1"/>
  <c r="AJ19" i="1"/>
  <c r="AH19" i="1"/>
  <c r="AF19" i="1"/>
  <c r="AD19" i="1"/>
  <c r="AJ18" i="1"/>
  <c r="AH18" i="1"/>
  <c r="AF18" i="1"/>
  <c r="AD18" i="1"/>
  <c r="AJ17" i="1"/>
  <c r="AH17" i="1"/>
  <c r="AF17" i="1"/>
  <c r="AK20" i="1" l="1"/>
  <c r="AL20" i="1" s="1"/>
  <c r="AM20" i="1" s="1"/>
  <c r="AN20" i="1" s="1"/>
  <c r="AK17" i="1"/>
  <c r="AL17" i="1" s="1"/>
  <c r="AM17" i="1" s="1"/>
  <c r="AN17" i="1" s="1"/>
  <c r="AO17" i="1"/>
  <c r="AK18" i="1"/>
  <c r="AL18" i="1" s="1"/>
  <c r="AM18" i="1" s="1"/>
  <c r="AN18" i="1" s="1"/>
  <c r="AK19" i="1"/>
  <c r="AL19" i="1" s="1"/>
  <c r="AO20" i="1"/>
  <c r="AD17" i="1"/>
  <c r="AM19" i="1" l="1"/>
  <c r="AN19" i="1" s="1"/>
  <c r="AO19" i="1"/>
  <c r="AO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cortes</author>
    <author>Lourdes Maria Acuña Acuña</author>
    <author>Tania Barrera Rodriguez</author>
    <author/>
    <author>jzarate</author>
    <author>OSCAR GALLO</author>
    <author>Luz Mery Cotrina Romero</author>
    <author>tc={C8805456-FD0C-4C8F-B882-B3ABAF322129}</author>
    <author>tc={88716B10-DECE-4B9C-A053-C89BBA6D1455}</author>
    <author>tc={4877EA9E-74F5-4575-9029-E9DF769356A6}</author>
    <author>tc={DB27F798-F52A-475E-BC77-3DF3C2AA7437}</author>
    <author>tc={A02A3F37-4F65-4D72-9DFE-63928190A5B3}</author>
    <author>tc={247B68EB-1D41-4D76-85DE-D39E8680370C}</author>
    <author>tc={2BAB34BD-E7DB-4470-9359-F94EE2F753AD}</author>
    <author>tc={5416242C-45B1-4D46-898A-26C2029CC1D6}</author>
    <author>tc={187F906F-6A41-40FD-8764-5888A2C90669}</author>
    <author>tc={839B3F73-46B2-44CA-8630-B9FF00F5D737}</author>
    <author>tc={45C0E966-818F-4EBB-9341-BE1403FF479C}</author>
    <author>tc={97B18514-599C-44EE-AE58-DB9F6D4AF41E}</author>
    <author>tc={A23E553D-5744-4EB0-A437-F331AC10B7DB}</author>
    <author>tc={D8780432-FEDC-41C7-BF88-7520CFD7E0A5}</author>
    <author>tc={AB5F5833-5E50-42B3-9ACE-0FF4E8433603}</author>
    <author>tc={07674B94-441D-4E4A-83FF-F0750A26DC17}</author>
    <author>tc={64E08B9B-FAD5-413C-B106-264097767EE6}</author>
    <author>tc={C0D95AE3-147D-4061-AD1D-525A82DB78F1}</author>
  </authors>
  <commentList>
    <comment ref="A5" authorId="0" shapeId="0" xr:uid="{E0097C84-9779-404F-9FF0-EB9AEF56BAE3}">
      <text>
        <r>
          <rPr>
            <b/>
            <sz val="9"/>
            <color indexed="81"/>
            <rFont val="Tahoma"/>
            <family val="2"/>
          </rPr>
          <t>Fecha de la aprobación de la actualización de los activos de información por parte del Propietario del activo o responsable de cada dependencia/proceso.</t>
        </r>
      </text>
    </comment>
    <comment ref="A13" authorId="1" shapeId="0" xr:uid="{2E885997-5A60-4ADB-9540-27D2C1585934}">
      <text>
        <r>
          <rPr>
            <sz val="10"/>
            <color indexed="81"/>
            <rFont val="Tahoma"/>
            <family val="2"/>
          </rPr>
          <t xml:space="preserve">ID: escriba el consecutivo del activo de información iniciando con las letras AI
Posterior la Primera Letra que identifica el tipo de Proceso de acuerdo a lo siguiente:
E:Estrátegico
M:Misional
A:Apoyo
EC:Evaluación y Control
DIES-DIRECCIONAMIENTO ESTRATÉGICO
GESP-GESTIÓN ESTRATEGICA DE PERSONAS
GCIN-GESTIÓN DE CONOCIMIENTO E INNOVACIÓN
REES-RELACIONAMIENTO ESTRATÉGICO
GEST-GESTIÓN ESTRATÉGICA DE TECNOLOGÍA
GICV-GESTIÓN DE INFORMACIÓN CATASTRAL Y VALUATORIA
GIGE-GESTIÓN DE INFORMACIÓN GEOGRÁFICA
GPFI-GESTIÓN PRESUPUESTA Y FINANCIERA
GDOC-GESTIÓN DOCUMENTAL
GSAD-GESTIÓN DE SERVICIOS ADMINISTRATIVOS
GCON-GESTIÓN CONTRACTUAL
GJUR-GESTIÓN JURÍDICA
GOTI-GESTIÓN Y OPERACIÓN DE TI
EIGE-EVALUACIÓN INDEPENDIENTE DE LA GESTIÓN
GDIS-GESTIÓN DISCIPLINARIA
TRVS- TRANSVERSAL
Para Finalizar indicar con la codificación (Sigla) del Proceso
Ej:  AIEDIES01
      AIMGICV01
</t>
        </r>
      </text>
    </comment>
    <comment ref="W13" authorId="2" shapeId="0" xr:uid="{00000000-0006-0000-0000-000004000000}">
      <text>
        <r>
          <rPr>
            <b/>
            <sz val="11"/>
            <color indexed="8"/>
            <rFont val="Tahoma"/>
            <family val="2"/>
          </rPr>
          <t>Objeto legítimo de la excepción:</t>
        </r>
        <r>
          <rPr>
            <sz val="11"/>
            <color indexed="8"/>
            <rFont val="Tahoma"/>
            <family val="2"/>
          </rPr>
          <t xml:space="preserve">
La identificación de la excepción que, dentro de las previstas en los artículos 18 y 19 de la Ley 1712 de 2014, cobija la calificación de información reservada o clasificada.
</t>
        </r>
      </text>
    </comment>
    <comment ref="X13" authorId="2" shapeId="0" xr:uid="{00000000-0006-0000-0000-000005000000}">
      <text>
        <r>
          <rPr>
            <b/>
            <sz val="11"/>
            <color indexed="8"/>
            <rFont val="Tahoma"/>
            <family val="2"/>
          </rPr>
          <t>Fundamento constitucional o legal:</t>
        </r>
        <r>
          <rPr>
            <sz val="11"/>
            <color indexed="8"/>
            <rFont val="Tahoma"/>
            <family val="2"/>
          </rPr>
          <t xml:space="preserve">
Indicar el fundamento constitucional o legal que justifican la clasificación o la reserva, señalando expresamente la norma, artículo, inciso o párrafo que la ampara.</t>
        </r>
      </text>
    </comment>
    <comment ref="Y13" authorId="2" shapeId="0" xr:uid="{00000000-0006-0000-0000-000006000000}">
      <text>
        <r>
          <rPr>
            <b/>
            <sz val="11"/>
            <color indexed="8"/>
            <rFont val="Tahoma"/>
            <family val="2"/>
          </rPr>
          <t>Fundamento jurídico de la excepción:</t>
        </r>
        <r>
          <rPr>
            <sz val="11"/>
            <color indexed="8"/>
            <rFont val="Tahoma"/>
            <family val="2"/>
          </rPr>
          <t xml:space="preserve">
Mención de la norma jurídica que sirve como fundamento jurídico para la clasificación o reserva de la información.</t>
        </r>
        <r>
          <rPr>
            <sz val="9"/>
            <color indexed="8"/>
            <rFont val="Tahoma"/>
            <family val="2"/>
          </rPr>
          <t xml:space="preserve">
</t>
        </r>
      </text>
    </comment>
    <comment ref="Z13" authorId="2" shapeId="0" xr:uid="{00000000-0006-0000-0000-000007000000}">
      <text>
        <r>
          <rPr>
            <b/>
            <sz val="11"/>
            <color indexed="8"/>
            <rFont val="Tahoma"/>
            <family val="2"/>
          </rPr>
          <t>Excepción total o parcial:</t>
        </r>
        <r>
          <rPr>
            <sz val="11"/>
            <color indexed="8"/>
            <rFont val="Tahoma"/>
            <family val="2"/>
          </rPr>
          <t xml:space="preserve">
Según sea integral o parcial la calificación, las partes o secciones clasificadas o reservadas.
Indicar si la totalidad del activo de información es clasificado o reservado o si solo una parte corresponde a esta calificación.
</t>
        </r>
      </text>
    </comment>
    <comment ref="AA13" authorId="2" shapeId="0" xr:uid="{00000000-0006-0000-0000-000008000000}">
      <text>
        <r>
          <rPr>
            <b/>
            <sz val="11"/>
            <color indexed="8"/>
            <rFont val="Tahoma"/>
            <family val="2"/>
          </rPr>
          <t>Fecha de la calificación:</t>
        </r>
        <r>
          <rPr>
            <sz val="11"/>
            <color indexed="8"/>
            <rFont val="Tahoma"/>
            <family val="2"/>
          </rPr>
          <t xml:space="preserve">
Es la fecha de la calificación de la información como reservada o clasificada.</t>
        </r>
      </text>
    </comment>
    <comment ref="AB13" authorId="2" shapeId="0" xr:uid="{00000000-0006-0000-0000-000009000000}">
      <text>
        <r>
          <rPr>
            <b/>
            <sz val="11"/>
            <color rgb="FF000000"/>
            <rFont val="Tahoma"/>
            <family val="2"/>
          </rPr>
          <t>Plazo de la clasificación o reserva.</t>
        </r>
        <r>
          <rPr>
            <sz val="11"/>
            <color rgb="FF000000"/>
            <rFont val="Tahoma"/>
            <family val="2"/>
          </rPr>
          <t xml:space="preserve">
El tiempo que cobija la clasificación o reserva.
La clasificación es ilimitada en años, la reserva solo puede durar como máximo por 15 años desde la creación del documento</t>
        </r>
      </text>
    </comment>
    <comment ref="AC13" authorId="1" shapeId="0" xr:uid="{00000000-0006-0000-0000-00000A000000}">
      <text>
        <r>
          <rPr>
            <b/>
            <sz val="11"/>
            <color indexed="81"/>
            <rFont val="Calibri "/>
          </rPr>
          <t>Confidencialidad:</t>
        </r>
        <r>
          <rPr>
            <sz val="11"/>
            <color indexed="81"/>
            <rFont val="Calibri "/>
          </rPr>
          <t xml:space="preserve"> propiedad de la información que la hace no disponible, es decir divulgada a individuos, entidades o procesos no autorizados.
El impacto que tendría para la entidad la pérdida de confidencialidad de la información del activo identificado, teniendo en cuenta las siguientes opciones:
Alta: el conocimiento o divulgación no autorizada de este activo de información impacta negativamente a toda la entidad. 
Media: el conocimiento o divulgación no autorizada de este activo de información impacta negativamente a algunos procesos de la entidad. 
Baja: el conocimiento o divulgación no autorizada de este activo de información no tiene ningún impacto negativo en el proceso</t>
        </r>
        <r>
          <rPr>
            <b/>
            <sz val="9"/>
            <color indexed="81"/>
            <rFont val="Tahoma"/>
            <family val="2"/>
          </rPr>
          <t xml:space="preserve">
</t>
        </r>
      </text>
    </comment>
    <comment ref="AE13" authorId="1" shapeId="0" xr:uid="{6EE4B301-7B06-4CCF-A498-DC9D73B6D8E2}">
      <text>
        <r>
          <rPr>
            <b/>
            <sz val="11"/>
            <color indexed="81"/>
            <rFont val="Tahoma"/>
            <family val="2"/>
          </rPr>
          <t xml:space="preserve">Integridad: </t>
        </r>
        <r>
          <rPr>
            <sz val="11"/>
            <color indexed="81"/>
            <rFont val="Tahoma"/>
            <family val="2"/>
          </rPr>
          <t xml:space="preserve">propiedad de exactitud y completitud de la información de la Unidad.
El impacto que tendría para la entidad la pérdida de integridad de la información del activo identificado, teniendo en cuenta las siguientes opciones :
Alta: información cuya pérdida de exactitud y completitud puede conllevar un impacto negativo de índole legal o económico, retrasar sus funciones, o generar pérdidas de imagen severas de la entidad.
Media: información cuya pérdida de exactitud y completitud puede conllevar un impacto negativo de índole legal o económico, retrasar sus funciones, o generar pérdida de imagen moderado a funcionarios de la entidad.
Baja: información cuya pérdida de exactitud y completitud conlleva un impacto no significativo para la entidad
</t>
        </r>
      </text>
    </comment>
    <comment ref="AG13" authorId="1" shapeId="0" xr:uid="{00000000-0006-0000-0000-00000C000000}">
      <text>
        <r>
          <rPr>
            <b/>
            <sz val="11"/>
            <color indexed="81"/>
            <rFont val="Tahoma"/>
            <family val="2"/>
          </rPr>
          <t xml:space="preserve">Disponibilidad: </t>
        </r>
        <r>
          <rPr>
            <sz val="11"/>
            <color indexed="81"/>
            <rFont val="Tahoma"/>
            <family val="2"/>
          </rPr>
          <t>propiedad de  la información de ser accesible y utilizable a demanda por la entidad o la ciudadanía.
El impacto que tendría para la entidad la pérdida de disponibilidad de la información del activo identificado, teniendo en cuenta las siguientes opciones :
Alta: la no disponibilidad de la información puede conllevar un impacto negativo de índole legal o económico, retrasar sus funciones, o generar pérdidas de imagen severas a la entidad.
Media: la no disponibilidad de la información puede conllevar un impacto negativo de índole legal o económico, retrasar sus funciones, o generar pérdida de imagen moderado a la entidad.
Baja: la no disponibilidad de la información puede afectar la operación normal de la entidad o entes externos, pero no conlleva implicaciones legales, económicas o de pérdida de imagen.</t>
        </r>
      </text>
    </comment>
    <comment ref="AO13" authorId="1" shapeId="0" xr:uid="{00000000-0006-0000-0000-00000D000000}">
      <text>
        <r>
          <rPr>
            <b/>
            <sz val="11"/>
            <color indexed="81"/>
            <rFont val="Tahoma"/>
            <family val="2"/>
          </rPr>
          <t xml:space="preserve">Importancia del activo: </t>
        </r>
        <r>
          <rPr>
            <sz val="11"/>
            <color indexed="81"/>
            <rFont val="Tahoma"/>
            <family val="2"/>
          </rPr>
          <t>campo automatico no diligenciar.este campo se calcula automáticamente, de acuerdo con los criterios seleccionados en la Confidencialidad, Integridad y Disponibilidad
Concepto tomado de Guía para la orientación de la GRSD</t>
        </r>
      </text>
    </comment>
    <comment ref="D14" authorId="1" shapeId="0" xr:uid="{00000000-0006-0000-0000-00000E000000}">
      <text>
        <r>
          <rPr>
            <b/>
            <sz val="11"/>
            <color indexed="81"/>
            <rFont val="Tahoma"/>
            <family val="2"/>
          </rPr>
          <t xml:space="preserve">Serie Documental:
</t>
        </r>
        <r>
          <rPr>
            <sz val="11"/>
            <color indexed="81"/>
            <rFont val="Tahoma"/>
            <family val="2"/>
          </rPr>
          <t>Registrar el nombre asignado en la tabla de retención documental para la serie .
En caso de no contar con una clasificación documental, en este campo se registra la expresión “sin establecer”.</t>
        </r>
        <r>
          <rPr>
            <sz val="9"/>
            <color indexed="81"/>
            <rFont val="Tahoma"/>
            <family val="2"/>
          </rPr>
          <t xml:space="preserve">
</t>
        </r>
      </text>
    </comment>
    <comment ref="E14" authorId="3" shapeId="0" xr:uid="{00000000-0006-0000-0000-00000F000000}">
      <text>
        <r>
          <rPr>
            <b/>
            <sz val="11"/>
            <color rgb="FF000000"/>
            <rFont val="Tahoma"/>
            <family val="2"/>
          </rPr>
          <t xml:space="preserve">Activo de información:
</t>
        </r>
        <r>
          <rPr>
            <sz val="11"/>
            <color rgb="FF000000"/>
            <rFont val="Tahoma"/>
            <family val="2"/>
          </rPr>
          <t>Es todo lo que representa valor para la entidad (</t>
        </r>
        <r>
          <rPr>
            <b/>
            <i/>
            <sz val="11"/>
            <color rgb="FF000000"/>
            <rFont val="Tahoma"/>
            <family val="2"/>
          </rPr>
          <t>información de valor que produce, recolecta y gestiona cada proceso de la unidad.</t>
        </r>
        <r>
          <rPr>
            <sz val="11"/>
            <color rgb="FF000000"/>
            <rFont val="Tahoma"/>
            <family val="2"/>
          </rPr>
          <t xml:space="preserve">)y por lo tanto se debe proteger de los riesgos a los que estos puedan estar expuestos, 
Considere las siguientes premisas para su identificación:
1. El activo de información puede llamarse como la serie o la subserie documental o podría identificarse con un nombre diferente.
2. El activo de información tipo información puede ser física, digital o electrónica o tener 2 o 3 conbinaciones (física, digital / física , digital y electrónica)
3. Teniendo en cuenta la premisa anterior, todos los activos tipo información </t>
        </r>
        <r>
          <rPr>
            <b/>
            <sz val="11"/>
            <color rgb="FF000000"/>
            <rFont val="Tahoma"/>
            <family val="2"/>
          </rPr>
          <t>deberían</t>
        </r>
        <r>
          <rPr>
            <sz val="11"/>
            <color rgb="FF000000"/>
            <rFont val="Tahoma"/>
            <family val="2"/>
          </rPr>
          <t xml:space="preserve"> estar asociados a una serie / subserie en las TRD de cada proceso.
4. Si el activo de información no está asociado a las TRD, debe identificar el mismo y en la columna de caracterización documental escribir "Sin Establecer".
5. No debe identificar cada registro de las TRD como un activo de información. Esto no genera valor para el proceso.</t>
        </r>
        <r>
          <rPr>
            <sz val="9"/>
            <color rgb="FF000000"/>
            <rFont val="Tahoma"/>
            <family val="2"/>
          </rPr>
          <t xml:space="preserve">
</t>
        </r>
      </text>
    </comment>
    <comment ref="F14" authorId="3" shapeId="0" xr:uid="{00000000-0006-0000-0000-000010000000}">
      <text>
        <r>
          <rPr>
            <b/>
            <sz val="11"/>
            <color rgb="FF000000"/>
            <rFont val="Calibri "/>
          </rPr>
          <t>Definición del registro o documento de archivo</t>
        </r>
        <r>
          <rPr>
            <sz val="11"/>
            <color rgb="FF000000"/>
            <rFont val="Calibri "/>
          </rPr>
          <t>:
Realizar la descripción general del activo de información, especificando la información que contiene.</t>
        </r>
      </text>
    </comment>
    <comment ref="G14" authorId="3" shapeId="0" xr:uid="{00000000-0006-0000-0000-000011000000}">
      <text>
        <r>
          <rPr>
            <b/>
            <sz val="11"/>
            <color rgb="FF000000"/>
            <rFont val="Tahoma"/>
            <family val="2"/>
          </rPr>
          <t>Idioma:</t>
        </r>
        <r>
          <rPr>
            <sz val="11"/>
            <color rgb="FF000000"/>
            <rFont val="Tahoma"/>
            <family val="2"/>
          </rPr>
          <t xml:space="preserve">
Establecer el idioma, lengua o dialecto en que se encuentra la información consignada en el activo de información.</t>
        </r>
      </text>
    </comment>
    <comment ref="H14" authorId="3" shapeId="0" xr:uid="{00000000-0006-0000-0000-000012000000}">
      <text>
        <r>
          <rPr>
            <b/>
            <sz val="11"/>
            <color rgb="FF000000"/>
            <rFont val="Tahoma"/>
            <family val="2"/>
          </rPr>
          <t>Análogo:</t>
        </r>
        <r>
          <rPr>
            <sz val="11"/>
            <color rgb="FF000000"/>
            <rFont val="Tahoma"/>
            <family val="2"/>
          </rPr>
          <t xml:space="preserve">
Marcar con una “X” si el activo de información se encuentra elaborado en soporte papel y cinta (video, casete, película, microfilm, entre otros).</t>
        </r>
      </text>
    </comment>
    <comment ref="I14" authorId="1" shapeId="0" xr:uid="{EC6C54E8-E2CD-4CEE-91DC-29F2F9510791}">
      <text>
        <r>
          <rPr>
            <sz val="11"/>
            <color indexed="81"/>
            <rFont val="Tahoma"/>
            <family val="2"/>
          </rPr>
          <t>Digital:
Marcar con una “X” en caso que el activo de información  haya sido digitalizado  o haya sufrido un proceso de conversión de una señal o soporte analógico a una representación digital (Acuerdo 027 de 2006 de Archivo General de la Nación).
Si el activo de información  se digitaliza y el activo de información  en papel se conserva, se deben marcar con X las dos opciones: Análogo y Digital.</t>
        </r>
      </text>
    </comment>
    <comment ref="J14" authorId="3" shapeId="0" xr:uid="{00000000-0006-0000-0000-000014000000}">
      <text>
        <r>
          <rPr>
            <b/>
            <sz val="11"/>
            <color rgb="FF000000"/>
            <rFont val="Tahoma"/>
            <family val="2"/>
          </rPr>
          <t>Electrónico:</t>
        </r>
        <r>
          <rPr>
            <sz val="11"/>
            <color rgb="FF000000"/>
            <rFont val="Tahoma"/>
            <family val="2"/>
          </rPr>
          <t xml:space="preserve">
Marcar con una “X” si el activo de información generado, recibido, almacenado, y /o comunicado se encuentra en medios electrónicos, y permanece en estos medios durante su ciclo vital. (Acuerdo 027 de 2006 de Archivo General de la Nación). </t>
        </r>
      </text>
    </comment>
    <comment ref="K14" authorId="3" shapeId="0" xr:uid="{00000000-0006-0000-0000-000015000000}">
      <text>
        <r>
          <rPr>
            <b/>
            <sz val="11"/>
            <color rgb="FF000000"/>
            <rFont val="Tahoma"/>
            <family val="2"/>
          </rPr>
          <t>Descripción del soporte:</t>
        </r>
        <r>
          <rPr>
            <sz val="11"/>
            <color rgb="FF000000"/>
            <rFont val="Tahoma"/>
            <family val="2"/>
          </rPr>
          <t xml:space="preserve">
En este se debe Indicar el soporte específico de la información: papel; cintas, películas y casetes (cine, video, audio, microfilm, etc.); discos duros; discos ópticos (CD, DVD, Blu Ray, etc.), entre otros.</t>
        </r>
      </text>
    </comment>
    <comment ref="L14" authorId="3" shapeId="0" xr:uid="{00000000-0006-0000-0000-000016000000}">
      <text>
        <r>
          <rPr>
            <b/>
            <sz val="9"/>
            <color rgb="FF000000"/>
            <rFont val="Tahoma"/>
            <family val="2"/>
          </rPr>
          <t>Presentación de la información (formato):</t>
        </r>
        <r>
          <rPr>
            <sz val="9"/>
            <color rgb="FF000000"/>
            <rFont val="Tahoma"/>
            <family val="2"/>
          </rPr>
          <t xml:space="preserve">
</t>
        </r>
        <r>
          <rPr>
            <sz val="9"/>
            <color rgb="FF000000"/>
            <rFont val="Tahoma"/>
            <family val="2"/>
          </rPr>
          <t xml:space="preserve">Se debe identificar la forma, tamaño o modo en la que se presenta la información o se permite su visualización o consulta, tales como: hoja de cálculo, imagen, video, documento de texto, etc. Asimismo, si es necesario, especificar la extensión del archivo en el que se encuentra dicho documento, por ejemplo .jpg, .odt, .xls. 
</t>
        </r>
        <r>
          <rPr>
            <sz val="9"/>
            <color rgb="FF000000"/>
            <rFont val="Tahoma"/>
            <family val="2"/>
          </rPr>
          <t xml:space="preserve">Nota: Si el documento es análogo se debe diligenciar "No aplica"
</t>
        </r>
      </text>
    </comment>
    <comment ref="M14" authorId="3" shapeId="0" xr:uid="{00000000-0006-0000-0000-000017000000}">
      <text>
        <r>
          <rPr>
            <b/>
            <sz val="11"/>
            <color rgb="FF000000"/>
            <rFont val="Tahoma"/>
            <family val="2"/>
          </rPr>
          <t>Interno:</t>
        </r>
        <r>
          <rPr>
            <sz val="11"/>
            <color rgb="FF000000"/>
            <rFont val="Tahoma"/>
            <family val="2"/>
          </rPr>
          <t xml:space="preserve">
Seleccionar interno cuando la información es generada por la entidad u organismo distrital.
</t>
        </r>
        <r>
          <rPr>
            <b/>
            <sz val="11"/>
            <color rgb="FF000000"/>
            <rFont val="Tahoma"/>
            <family val="2"/>
          </rPr>
          <t>Externo:</t>
        </r>
        <r>
          <rPr>
            <sz val="11"/>
            <color rgb="FF000000"/>
            <rFont val="Tahoma"/>
            <family val="2"/>
          </rPr>
          <t xml:space="preserve">
Seleccionar externo cuando la información es generada por una persona natural o jurídica diferente a la entidad u organismo distrital y hace parte de las actividades de ésta.</t>
        </r>
      </text>
    </comment>
    <comment ref="N14" authorId="4" shapeId="0" xr:uid="{00000000-0006-0000-0000-000018000000}">
      <text>
        <r>
          <rPr>
            <b/>
            <sz val="9"/>
            <color rgb="FF000000"/>
            <rFont val="Tahoma"/>
            <family val="2"/>
          </rPr>
          <t>Custodio de la información:</t>
        </r>
        <r>
          <rPr>
            <sz val="9"/>
            <color rgb="FF000000"/>
            <rFont val="Tahoma"/>
            <family val="2"/>
          </rPr>
          <t xml:space="preserve">
Indicar la dependencia y el cargo del custodio de la información. En caso de que el custodio sea un tercero, indicar la empresa y cargo del mismo. 
La  responsabilidad del custodio es aplicar las políticas, procedimientos y protocolos asociados al acceso a la información que se establezcan por parte de la entidad y del propietario de la información (propietario de los activos), así como los relacionados con su trámite y conservación. Para definir esta persona es necesario tener en cuenta la localización del documento de archivo (registro).</t>
        </r>
      </text>
    </comment>
    <comment ref="O14" authorId="4" shapeId="0" xr:uid="{00000000-0006-0000-0000-000019000000}">
      <text>
        <r>
          <rPr>
            <b/>
            <sz val="11"/>
            <color rgb="FF000000"/>
            <rFont val="Tahoma"/>
            <family val="2"/>
          </rPr>
          <t>Estado de la información:</t>
        </r>
        <r>
          <rPr>
            <sz val="11"/>
            <color rgb="FF000000"/>
            <rFont val="Tahoma"/>
            <family val="2"/>
          </rPr>
          <t xml:space="preserve">
Indicar si el activo de información se encuentra :
</t>
        </r>
        <r>
          <rPr>
            <b/>
            <sz val="11"/>
            <color rgb="FF000000"/>
            <rFont val="Tahoma"/>
            <family val="2"/>
          </rPr>
          <t>Disponible</t>
        </r>
        <r>
          <rPr>
            <sz val="11"/>
            <color rgb="FF000000"/>
            <rFont val="Tahoma"/>
            <family val="2"/>
          </rPr>
          <t xml:space="preserve"> (los usuarios pueden acceder a él en el lugar donde se ubica el documento original), 
</t>
        </r>
        <r>
          <rPr>
            <b/>
            <sz val="11"/>
            <color rgb="FF000000"/>
            <rFont val="Tahoma"/>
            <family val="2"/>
          </rPr>
          <t>Publicado</t>
        </r>
        <r>
          <rPr>
            <sz val="11"/>
            <color rgb="FF000000"/>
            <rFont val="Tahoma"/>
            <family val="2"/>
          </rPr>
          <t xml:space="preserve"> (los usuarios pueden acceder en línea al documento, es decir, a través de la página web u otro medio habilitado para tal fin),.
</t>
        </r>
        <r>
          <rPr>
            <b/>
            <sz val="11"/>
            <color rgb="FF000000"/>
            <rFont val="Tahoma"/>
            <family val="2"/>
          </rPr>
          <t>Disponible y publicado</t>
        </r>
        <r>
          <rPr>
            <sz val="11"/>
            <color rgb="FF000000"/>
            <rFont val="Tahoma"/>
            <family val="2"/>
          </rPr>
          <t xml:space="preserve"> (puede presentarse que el original del documento de archivo (registro) se encuentre disponible, pero que exista publicada una copia del mismo).</t>
        </r>
      </text>
    </comment>
    <comment ref="P14" authorId="4" shapeId="0" xr:uid="{00000000-0006-0000-0000-00001A000000}">
      <text>
        <r>
          <rPr>
            <b/>
            <sz val="11"/>
            <color rgb="FF000000"/>
            <rFont val="Tahoma"/>
            <family val="2"/>
          </rPr>
          <t>Localización del documento/activo de información o lugar de consulta:</t>
        </r>
        <r>
          <rPr>
            <sz val="11"/>
            <color rgb="FF000000"/>
            <rFont val="Tahoma"/>
            <family val="2"/>
          </rPr>
          <t xml:space="preserve">
indicar el archivo de gestión o el lugar donde reposa el original
del activo de información.</t>
        </r>
      </text>
    </comment>
    <comment ref="Q14" authorId="4" shapeId="0" xr:uid="{00000000-0006-0000-0000-00001B000000}">
      <text>
        <r>
          <rPr>
            <b/>
            <sz val="11"/>
            <color rgb="FF000000"/>
            <rFont val="Tahoma"/>
            <family val="2"/>
          </rPr>
          <t>Publicada en (link página web):</t>
        </r>
        <r>
          <rPr>
            <sz val="11"/>
            <color rgb="FF000000"/>
            <rFont val="Tahoma"/>
            <family val="2"/>
          </rPr>
          <t xml:space="preserve">
Incluir el link de consulta del activo de información en el caso en que se encuentre en línea, es decir, a través de la página web u otro medio habilitado para tal fin. De lo contrario escriba “No aplica”.</t>
        </r>
      </text>
    </comment>
    <comment ref="R14" authorId="4" shapeId="0" xr:uid="{00000000-0006-0000-0000-00001C000000}">
      <text>
        <r>
          <rPr>
            <b/>
            <sz val="11"/>
            <color rgb="FF000000"/>
            <rFont val="Tahoma"/>
            <family val="2"/>
          </rPr>
          <t>Área/dependencia:</t>
        </r>
        <r>
          <rPr>
            <sz val="11"/>
            <color rgb="FF000000"/>
            <rFont val="Tahoma"/>
            <family val="2"/>
          </rPr>
          <t xml:space="preserve">
Es el nombre de la dependencia responsable de
la producción del activo de información  en virtud al cumplimiento de sus funciones, procesos y procedimientos.</t>
        </r>
      </text>
    </comment>
    <comment ref="S14" authorId="5" shapeId="0" xr:uid="{00000000-0006-0000-0000-00001D000000}">
      <text>
        <r>
          <rPr>
            <b/>
            <sz val="11"/>
            <color indexed="81"/>
            <rFont val="Tahoma"/>
            <family val="2"/>
          </rPr>
          <t xml:space="preserve">¿El Activo contiene datos personales?
</t>
        </r>
        <r>
          <rPr>
            <sz val="11"/>
            <color indexed="81"/>
            <rFont val="Tahoma"/>
            <family val="2"/>
          </rPr>
          <t>Seleccione Si, si el activo de información tiene registrado datos personales.
Dato Personal: Es cualquier información que pude ser relacionada con una persona. Ejemplo: nombres y apellidos, dirección de la casa, fotografias, videos, habitos de compra, número de identificación.</t>
        </r>
        <r>
          <rPr>
            <sz val="9"/>
            <color indexed="81"/>
            <rFont val="Tahoma"/>
            <family val="2"/>
          </rPr>
          <t xml:space="preserve">
</t>
        </r>
      </text>
    </comment>
    <comment ref="T14" authorId="5" shapeId="0" xr:uid="{00000000-0006-0000-0000-00001E000000}">
      <text>
        <r>
          <rPr>
            <b/>
            <sz val="11"/>
            <color indexed="81"/>
            <rFont val="Tahoma"/>
            <family val="2"/>
          </rPr>
          <t xml:space="preserve">¿El Activo contiene datos personales de carácter sensible?
</t>
        </r>
        <r>
          <rPr>
            <sz val="11"/>
            <color indexed="81"/>
            <rFont val="Tahoma"/>
            <family val="2"/>
          </rPr>
          <t xml:space="preserve">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text>
    </comment>
    <comment ref="U14" authorId="5" shapeId="0" xr:uid="{00000000-0006-0000-0000-00001F000000}">
      <text>
        <r>
          <rPr>
            <b/>
            <sz val="11"/>
            <color indexed="81"/>
            <rFont val="Tahoma"/>
            <family val="2"/>
          </rPr>
          <t xml:space="preserve">¿El Activo contiene datos personales de niños, niñas o adolescentes?
</t>
        </r>
        <r>
          <rPr>
            <sz val="11"/>
            <color indexed="81"/>
            <rFont val="Tahoma"/>
            <family val="2"/>
          </rPr>
          <t>Seleccione Si, si el activo de información tiene registrado datos personales de menores de 18 años</t>
        </r>
      </text>
    </comment>
    <comment ref="V14" authorId="1" shapeId="0" xr:uid="{00000000-0006-0000-0000-000020000000}">
      <text>
        <r>
          <rPr>
            <b/>
            <sz val="11"/>
            <color indexed="81"/>
            <rFont val="Tahoma"/>
            <family val="2"/>
          </rPr>
          <t>Información pública</t>
        </r>
        <r>
          <rPr>
            <sz val="11"/>
            <color indexed="81"/>
            <rFont val="Tahoma"/>
            <family val="2"/>
          </rPr>
          <t xml:space="preserve">: “Información que puede ser entregada o publicada sin restricciones a cualquier persona dentro y fuera de la entidad, sin que esto implique daños a terceros ni a las actividades y procesos de la entidad.” 
Por la naturaleza de la Unidad, acá se encuentra toda la información que esta posea o custodie y no cumpla con alguna de las características mencionadas en la definición de los niveles “Pública Clasificada” o “Pública Reservada” de esta misma tabla.
</t>
        </r>
        <r>
          <rPr>
            <b/>
            <sz val="11"/>
            <color indexed="81"/>
            <rFont val="Tahoma"/>
            <family val="2"/>
          </rPr>
          <t>Información pública clasificada</t>
        </r>
        <r>
          <rPr>
            <sz val="11"/>
            <color indexed="81"/>
            <rFont val="Tahoma"/>
            <family val="2"/>
          </rPr>
          <t xml:space="preserve">: “Esta información es propia de la entidad o de terceros y puede ser utilizada por los funcionarios de la entidad para realizar labores propias de los procesos, pero no puede ser conocida por personal no autorizado o por terceros sin autorización del propietario.” 
En esta categoría se encuentra:
1. Aquella información a la cual debe restringirse su acceso por parte de la ciudadanía para evitar que se vulneren los siguientes derechos :
a. “El derecho de toda persona a la intimidad, bajo las limitaciones propias que impone la condición de servidor público, en concordancia con lo estipulado;
b. El derecho de toda persona a la vida, la salud o la seguridad;
c. Los secretos comerciales, industriales y profesionales”.
2. Datos Personales Sensibles de acuerdo a lo establecido en la Ley 1581 de 2012  definidos como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3. Datos Personales Semiprivado de acuerdo con lo establecido en la Ley 1581 de 2012 (Referenciada en el numeral anterior) definidos como aquellos datos que no tienen naturaleza íntima, reservada, ni pública y cuyo conocimiento o divulgación puede interesar no sólo a su titular, si no a cierto sector o grupo de personas o a la sociedad en general. Su tratamiento no se encuentra prohibido, pero sí requiere de autorización previa y expresa del titular del dato. 
</t>
        </r>
        <r>
          <rPr>
            <b/>
            <sz val="11"/>
            <color indexed="81"/>
            <rFont val="Tahoma"/>
            <family val="2"/>
          </rPr>
          <t>Información pública reservada</t>
        </r>
        <r>
          <rPr>
            <sz val="11"/>
            <color indexed="81"/>
            <rFont val="Tahoma"/>
            <family val="2"/>
          </rPr>
          <t xml:space="preserve">: En esta categoría se encuentra aquella información que esté en poder o custodia de la Unidad y a la cual deba restringirse su acceso por parte de la ciudadanía o personas no autorizadas, para evitar daños a intereses públicos por tener el potencial de afectar lo siguiente :
a. “La defensa y seguridad nacional;
b. La seguridad pública;
c. Las relaciones internacionales;
d. La prevención, investigación y persecución de los delitos y las faltas disciplinarias, mientras que no se haga efectiva la medida de aseguramiento o se formule pliego de cargos, según el caso;
e. El debido proceso y la igualdad de las partes en los procesos judiciales;
f. La administración efectiva de la justicia;
g. Los derechos de la infancia y la adolescencia;
h. La estabilidad macroeconómica y financiera del país;
i. La salud pública.”
</t>
        </r>
      </text>
    </comment>
    <comment ref="Y104" authorId="6" shapeId="0" xr:uid="{CA0B91F1-04D1-47D2-B507-0BA7E7E1EA8D}">
      <text>
        <r>
          <rPr>
            <b/>
            <sz val="9"/>
            <color indexed="81"/>
            <rFont val="Tahoma"/>
            <family val="2"/>
          </rPr>
          <t>Luz Mery Cotrina Romero:</t>
        </r>
        <r>
          <rPr>
            <sz val="9"/>
            <color indexed="81"/>
            <rFont val="Tahoma"/>
            <family val="2"/>
          </rPr>
          <t xml:space="preserve">
esto lo define juridica</t>
        </r>
      </text>
    </comment>
    <comment ref="F113" authorId="6" shapeId="0" xr:uid="{976E7826-FC5F-4AC4-BB83-FE2C8DFAEF4A}">
      <text>
        <r>
          <rPr>
            <b/>
            <sz val="9"/>
            <color indexed="81"/>
            <rFont val="Tahoma"/>
            <family val="2"/>
          </rPr>
          <t>Luz Mery Cotrina Romero:</t>
        </r>
        <r>
          <rPr>
            <sz val="9"/>
            <color indexed="81"/>
            <rFont val="Tahoma"/>
            <family val="2"/>
          </rPr>
          <t xml:space="preserve">
La rta final se genera desde la direcciòn con firmas y revision por parte de la OCI</t>
        </r>
      </text>
    </comment>
    <comment ref="W130" authorId="7" shapeId="0" xr:uid="{C8805456-FD0C-4C8F-B882-B3ABAF322129}">
      <text>
        <t>[Comentario encadenado]
Su versión de Excel le permite leer este comentario encadenado; sin embargo, las ediciones que se apliquen se quitarán si el archivo se abre en una versión más reciente de Excel. Más información: https://go.microsoft.com/fwlink/?linkid=870924
Comentario:
    @Felipe Andres Lozano Ballesteros ajustar toda la informacion, revisar matriz de la vigencia 2022</t>
      </text>
    </comment>
    <comment ref="X130" authorId="8" shapeId="0" xr:uid="{88716B10-DECE-4B9C-A053-C89BBA6D1455}">
      <text>
        <t>[Comentario encadenado]
Su versión de Excel le permite leer este comentario encadenado; sin embargo, las ediciones que se apliquen se quitarán si el archivo se abre en una versión más reciente de Excel. Más información: https://go.microsoft.com/fwlink/?linkid=870924
Comentario:
    @Felipe Andres Lozano Ballesteros ajustar toda la informacion, revisar matriz de la vigencia 2022</t>
      </text>
    </comment>
    <comment ref="W144" authorId="9" shapeId="0" xr:uid="{4877EA9E-74F5-4575-9029-E9DF769356A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@Felipe Andres Lozano Ballesteros  ajustar toda la informacion, revisar matriz de la vigencia 2022
</t>
      </text>
    </comment>
    <comment ref="S180" authorId="10" shapeId="0" xr:uid="{DB27F798-F52A-475E-BC77-3DF3C2AA7437}">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1" authorId="11" shapeId="0" xr:uid="{A02A3F37-4F65-4D72-9DFE-63928190A5B3}">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2" authorId="12" shapeId="0" xr:uid="{247B68EB-1D41-4D76-85DE-D39E8680370C}">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3" authorId="13" shapeId="0" xr:uid="{2BAB34BD-E7DB-4470-9359-F94EE2F753AD}">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4" authorId="14" shapeId="0" xr:uid="{5416242C-45B1-4D46-898A-26C2029CC1D6}">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5" authorId="15" shapeId="0" xr:uid="{187F906F-6A41-40FD-8764-5888A2C90669}">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6" authorId="16" shapeId="0" xr:uid="{839B3F73-46B2-44CA-8630-B9FF00F5D737}">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7" authorId="17" shapeId="0" xr:uid="{45C0E966-818F-4EBB-9341-BE1403FF479C}">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8" authorId="18" shapeId="0" xr:uid="{97B18514-599C-44EE-AE58-DB9F6D4AF41E}">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89" authorId="19" shapeId="0" xr:uid="{A23E553D-5744-4EB0-A437-F331AC10B7DB}">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90" authorId="20" shapeId="0" xr:uid="{D8780432-FEDC-41C7-BF88-7520CFD7E0A5}">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91" authorId="21" shapeId="0" xr:uid="{AB5F5833-5E50-42B3-9ACE-0FF4E8433603}">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92" authorId="22" shapeId="0" xr:uid="{07674B94-441D-4E4A-83FF-F0750A26DC17}">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93" authorId="23" shapeId="0" xr:uid="{64E08B9B-FAD5-413C-B106-264097767EE6}">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 ref="S194" authorId="24" shapeId="0" xr:uid="{C0D95AE3-147D-4061-AD1D-525A82DB78F1}">
      <text>
        <t>[Comentario encadenado]
Su versión de Excel le permite leer este comentario encadenado; sin embargo, las ediciones que se apliquen se quitarán si el archivo se abre en una versión más reciente de Excel. Más información: https://go.microsoft.com/fwlink/?linkid=870924
Comentario:
    Datos personales publicos</t>
      </text>
    </comment>
  </commentList>
</comments>
</file>

<file path=xl/sharedStrings.xml><?xml version="1.0" encoding="utf-8"?>
<sst xmlns="http://schemas.openxmlformats.org/spreadsheetml/2006/main" count="6626" uniqueCount="1343">
  <si>
    <t>INSTRUMENTO DE GESTIÓN DE LA INFORMACIÓN PÚBLICA - UNIDAD ADMINISTRATIVA ESPECIAL DE CATASTRO DISTRITAL</t>
  </si>
  <si>
    <t>FECHA DE ELABORACIÓN/VALIDACIÓN:</t>
  </si>
  <si>
    <t>X</t>
  </si>
  <si>
    <t>Disponible</t>
  </si>
  <si>
    <t>Frecuencia</t>
  </si>
  <si>
    <t>Publicado</t>
  </si>
  <si>
    <t>demanda</t>
  </si>
  <si>
    <r>
      <t>&lt;En este instrumento se deben registrar todas las categorías de información</t>
    </r>
    <r>
      <rPr>
        <vertAlign val="superscript"/>
        <sz val="11"/>
        <rFont val="Calibri"/>
        <family val="2"/>
      </rPr>
      <t>1</t>
    </r>
    <r>
      <rPr>
        <sz val="11"/>
        <rFont val="Calibri"/>
        <family val="2"/>
      </rPr>
      <t>, todo registro publicado en el sitio Web de la Unidad, todo registro disponible para ser solicitado por el público de la UAECD y debe ser diligenciado de acuerdo con los procedimientos y lineamientos definidos en su Programa de Gestión Documental</t>
    </r>
    <r>
      <rPr>
        <vertAlign val="superscript"/>
        <sz val="11"/>
        <rFont val="Calibri"/>
        <family val="2"/>
      </rPr>
      <t>2</t>
    </r>
    <r>
      <rPr>
        <sz val="11"/>
        <rFont val="Calibri"/>
        <family val="2"/>
      </rPr>
      <t>.</t>
    </r>
  </si>
  <si>
    <t>Disponible y publicado</t>
  </si>
  <si>
    <t>diaria</t>
  </si>
  <si>
    <r>
      <rPr>
        <vertAlign val="superscript"/>
        <sz val="11"/>
        <rFont val="Calibri"/>
        <family val="2"/>
      </rPr>
      <t>1</t>
    </r>
    <r>
      <rPr>
        <sz val="11"/>
        <rFont val="Calibri"/>
        <family val="2"/>
      </rPr>
      <t xml:space="preserve"> A nivel archivístico distrital, dicha categoría se reconoce como serie y subserie documental.</t>
    </r>
  </si>
  <si>
    <t>semanal</t>
  </si>
  <si>
    <r>
      <rPr>
        <vertAlign val="superscript"/>
        <sz val="11"/>
        <rFont val="Calibri"/>
        <family val="2"/>
      </rPr>
      <t>2</t>
    </r>
    <r>
      <rPr>
        <sz val="11"/>
        <rFont val="Calibri"/>
        <family val="2"/>
      </rPr>
      <t xml:space="preserve"> Programa de Gestión Documental: programa en el cual se establecen los procedimientos y lineamientos necesarios para la producción, distribución, organización, consulta y conservación de los documentos públicos. Este Programa debe integrarse con las funciones administrativas de la Unidad. Deben observarse los lineamientos y recomendaciones que el Archivo General de la Nación y demás entidades competentes expidan en la materia.</t>
    </r>
  </si>
  <si>
    <t>mensual</t>
  </si>
  <si>
    <t>bimestral</t>
  </si>
  <si>
    <t>Este instrumento es generado para dar cumplimiento a la Ley de Transparencia 1712 de 2014.</t>
  </si>
  <si>
    <t>trimestral</t>
  </si>
  <si>
    <t>INFORMACIÓN ASOCIADA  - TABLA DE RETENCIÓN DOCUMENTAL</t>
  </si>
  <si>
    <t>DATOS PERSONALES</t>
  </si>
  <si>
    <t>INDICE DE INFORMACIÓN CLASIFICADA Y RESERVADA</t>
  </si>
  <si>
    <t>CLASIFICACIÓN DEL ACTIVO EN EL MARCO DE LA SEGURIDAD DE LA INFORMACIÓN</t>
  </si>
  <si>
    <t>Tipo de Proceso</t>
  </si>
  <si>
    <t>Proceso</t>
  </si>
  <si>
    <t>Tipo documental</t>
  </si>
  <si>
    <t>Tipo de Soporte 
(medio de conservación y/o soporte)</t>
  </si>
  <si>
    <t>Tipo de Origen</t>
  </si>
  <si>
    <t>Estado y Custodia de la información (Disponibilidad)</t>
  </si>
  <si>
    <t>Ley 1581 de 2012
(Datos Personales)</t>
  </si>
  <si>
    <t>Ley 1712 de 2014</t>
  </si>
  <si>
    <t>Objeto legítimo de la excepción</t>
  </si>
  <si>
    <t>Fundamento constitucional o legal</t>
  </si>
  <si>
    <t>Fundamento jurídico de la excepción</t>
  </si>
  <si>
    <t>Excepción total o parcial</t>
  </si>
  <si>
    <t>Fecha de la calificación</t>
  </si>
  <si>
    <t>Plazo de la clasificación o reserva</t>
  </si>
  <si>
    <t>Confidencialidad</t>
  </si>
  <si>
    <t>Integridad</t>
  </si>
  <si>
    <t>Disponibilidad</t>
  </si>
  <si>
    <t>Criticidad/
Importancia del Activo</t>
  </si>
  <si>
    <t>Categoría de Información
(Serie Documental)</t>
  </si>
  <si>
    <t>Definición</t>
  </si>
  <si>
    <t>Idioma</t>
  </si>
  <si>
    <t xml:space="preserve">Análogo </t>
  </si>
  <si>
    <t>Digital</t>
  </si>
  <si>
    <t>Electrónico</t>
  </si>
  <si>
    <t>Descripción del Soporte</t>
  </si>
  <si>
    <t>Presentación de la información (formato)</t>
  </si>
  <si>
    <t>Interno/Externo</t>
  </si>
  <si>
    <t>Custodio 
de la información</t>
  </si>
  <si>
    <t xml:space="preserve">Estado de la información </t>
  </si>
  <si>
    <t>Localización del documento/activo de información o Lugar de consulta</t>
  </si>
  <si>
    <t>Publicada en 
(link página web)</t>
  </si>
  <si>
    <t>Propietario del activo
Área / Dependencia
Responsable de la Producción de la Información</t>
  </si>
  <si>
    <t>¿El Activo contiene datos personales?</t>
  </si>
  <si>
    <t>¿El Activo contiene datos personales de carácter sensible?</t>
  </si>
  <si>
    <t>¿El Activo contiene datos personales de niños, niñas o adolescentes?</t>
  </si>
  <si>
    <t>La Información es Reservada, Clasificada o Pública?</t>
  </si>
  <si>
    <t>Ver Disponibilidad</t>
  </si>
  <si>
    <t>Misional</t>
  </si>
  <si>
    <t>Comunicaciones</t>
  </si>
  <si>
    <t>Información Pública Reservada</t>
  </si>
  <si>
    <t>Codificación alfa</t>
  </si>
  <si>
    <t>Dependencias</t>
  </si>
  <si>
    <t>Tipo de Activo</t>
  </si>
  <si>
    <t>Clasificación de la información</t>
  </si>
  <si>
    <t>Estratégico</t>
  </si>
  <si>
    <t>DIRECCIONAMIENTO ESTRATÉGICO</t>
  </si>
  <si>
    <t>Dirección</t>
  </si>
  <si>
    <t>Software</t>
  </si>
  <si>
    <t>Información Pública</t>
  </si>
  <si>
    <t>Hardware</t>
  </si>
  <si>
    <t>Información Pública Clasificada</t>
  </si>
  <si>
    <t>Oficina Asesora de Planeación y Aseguramiento de Procesos</t>
  </si>
  <si>
    <t>Apoyo</t>
  </si>
  <si>
    <t>Servicio</t>
  </si>
  <si>
    <t>GESTIÓN DE INFORMACIÓN GEOGRÁFICA</t>
  </si>
  <si>
    <t>Oficina Control Interno</t>
  </si>
  <si>
    <t>Evaluación_y_Control</t>
  </si>
  <si>
    <t>Recurso Humano</t>
  </si>
  <si>
    <t>Oficina de Control Disciplinario Interno</t>
  </si>
  <si>
    <t>Transversal</t>
  </si>
  <si>
    <t>Instalaciones</t>
  </si>
  <si>
    <t>Oficina Observatorio Técnico Catastral</t>
  </si>
  <si>
    <t>Bases de Datos</t>
  </si>
  <si>
    <t>Gerencia de Infraestructura de Datos Espaciales IDECA</t>
  </si>
  <si>
    <t>Subgerencia de Operaciones</t>
  </si>
  <si>
    <t>GESTIÓN JURÍDICA</t>
  </si>
  <si>
    <t>Subgerencia de Analítica de Datos</t>
  </si>
  <si>
    <t>Gerencia de Información Catastral</t>
  </si>
  <si>
    <t>Subgerencia de Información Física y Jurídica</t>
  </si>
  <si>
    <t>GESTIÓN CONTRACTUAL</t>
  </si>
  <si>
    <t>Subgerencia de Información Económica</t>
  </si>
  <si>
    <t>Gerencia Comercial y de Atención al Ciudadano</t>
  </si>
  <si>
    <t>Evaluación y Control</t>
  </si>
  <si>
    <t>Subgerencia de Participación y Atención al Ciudadano</t>
  </si>
  <si>
    <t>TRANSVERSAL</t>
  </si>
  <si>
    <t>Gerencia Jurídica</t>
  </si>
  <si>
    <t>Subgerencia de Gestión Jurídica</t>
  </si>
  <si>
    <t>Gerencia de Tecnología</t>
  </si>
  <si>
    <t>Subgerencia de Infraestructura Tecnológica</t>
  </si>
  <si>
    <t>Subgerencia de Ingeniería de Software</t>
  </si>
  <si>
    <t>Gerencia Corporativa</t>
  </si>
  <si>
    <t>Subgerencia Administrativa y Financiera</t>
  </si>
  <si>
    <t>Subgerencia de Talento Humano</t>
  </si>
  <si>
    <t>Subgerencia de Contratación</t>
  </si>
  <si>
    <t>GESTIÓN DOCUMENTAL</t>
  </si>
  <si>
    <t>GESTIÓN ESTRATEGICA DE PERSONAS</t>
  </si>
  <si>
    <t>GESTIÓN DE CONOCIMIENTO E INNOVACIÓN</t>
  </si>
  <si>
    <t>RELACIONAMIENTO ESTRATÉGICO</t>
  </si>
  <si>
    <t>GESTIÓN ESTRATÉGICA DE TECNOLOGÍA</t>
  </si>
  <si>
    <t>GESTIÓN DE INFORMACIÓN CATASTRAL Y VALUATORIA</t>
  </si>
  <si>
    <t>GESTIÓN PRESUPUESTA Y FINANCIERA</t>
  </si>
  <si>
    <t>GESTIÓN DE SERVICIOS ADMINISTRATIVOS</t>
  </si>
  <si>
    <t>GESTIÓN Y OPERACIÓN DE TI</t>
  </si>
  <si>
    <t>EVALUACIÓN INDEPENDIENTE DE LA GESTIÓN</t>
  </si>
  <si>
    <t>DIES</t>
  </si>
  <si>
    <t>GESP</t>
  </si>
  <si>
    <t>GCIN</t>
  </si>
  <si>
    <t>REES</t>
  </si>
  <si>
    <t>GEST</t>
  </si>
  <si>
    <t>GICV</t>
  </si>
  <si>
    <t>GIGE</t>
  </si>
  <si>
    <t>GPFI</t>
  </si>
  <si>
    <t>GDOC</t>
  </si>
  <si>
    <t>GSAD</t>
  </si>
  <si>
    <t>GCON</t>
  </si>
  <si>
    <t>GJUR</t>
  </si>
  <si>
    <t>GOTI</t>
  </si>
  <si>
    <t>EIGE</t>
  </si>
  <si>
    <t>GDIS</t>
  </si>
  <si>
    <t>TRVS</t>
  </si>
  <si>
    <t>GESTIÓN DISCIPLINARIA</t>
  </si>
  <si>
    <t>DIRECCION</t>
  </si>
  <si>
    <t>Fecha de Elaboración/Validación:</t>
  </si>
  <si>
    <t>GESTIÓN CORPORATIVA</t>
  </si>
  <si>
    <t>OFICINA ASESORA DE PLANEACION Y ASEGURAMIENTO DE PROCESOS</t>
  </si>
  <si>
    <t>SUBGERENCIA DE TALENTO HUMANO</t>
  </si>
  <si>
    <t>OBSERVATORIO TÉCNICO CATASTRAL</t>
  </si>
  <si>
    <t>COMUNICACIONES</t>
  </si>
  <si>
    <t>GERENCIA COMERCIAL Y DE ATENCIÓN AL CIUDADANO</t>
  </si>
  <si>
    <t>GERENCIA DE INFORMACIÓN CATASTRAL</t>
  </si>
  <si>
    <t>SUBGERENCIA DE INFORMACIÓN ECONÓMICA</t>
  </si>
  <si>
    <t>SUBGERENCIA DE INFORMACIÓN FÍSICA Y JURÍDICA</t>
  </si>
  <si>
    <t>IDECA - SUBGERENCIA DE OPERACIONES - SUBGERENCIA DE ANALÍTICA DE DATOS</t>
  </si>
  <si>
    <t>GESTIÓN PRESUPUESTAL Y FINANCIERA</t>
  </si>
  <si>
    <t>SUBGERENCIA ADMINISTRATIVA Y FINANCIERA</t>
  </si>
  <si>
    <t>SUBGERENCIA ADMINISTRATIVA Y FINANCIERA - DOCUMENTAL</t>
  </si>
  <si>
    <t>SUBGERENCIA DE CONTRATACIÓN</t>
  </si>
  <si>
    <t>GERENCIA JURÍDICA - SUBGERENCIA DE GESTIÓN JURÍDICA</t>
  </si>
  <si>
    <t>OFICINA DE CONTROL DISCIPLINARIO INTERNO</t>
  </si>
  <si>
    <t>OFICINA DE CONTROL INTERNO</t>
  </si>
  <si>
    <t>SUBGERENCIA DE ATENCIÓN Y PARTICIPACIÓN CIUDADANA</t>
  </si>
  <si>
    <t>SUB ADMINISTRATIVA Y FINANCIERA - SERVICIOS ADMINISTRATIVOS</t>
  </si>
  <si>
    <t>AITRVS01</t>
  </si>
  <si>
    <t>CIRCULARES</t>
  </si>
  <si>
    <t>Circulares</t>
  </si>
  <si>
    <t>Documentos que se expiden por parte de la Dirección para conocimiento de toda la entidad y de la ciudadanía.</t>
  </si>
  <si>
    <t>Español</t>
  </si>
  <si>
    <t>Disco Duro</t>
  </si>
  <si>
    <t xml:space="preserve">Documentos de Texto - PDF </t>
  </si>
  <si>
    <t>Interno</t>
  </si>
  <si>
    <t xml:space="preserve"> Dirección / Gestión Documental / Gerencia Tecnologia</t>
  </si>
  <si>
    <t>Disponible y Publicada</t>
  </si>
  <si>
    <t>https://www.catastrobogota.gov.co/ algunas en la Gaceta Distrital / WCC/ https://catastrobogotacol.sharepoint.com/sites/DG</t>
  </si>
  <si>
    <t>NO</t>
  </si>
  <si>
    <t>No Aplica</t>
  </si>
  <si>
    <t>Baja</t>
  </si>
  <si>
    <t>AITRVS02</t>
  </si>
  <si>
    <t>RESOLUCIONES</t>
  </si>
  <si>
    <t>Resoluciones</t>
  </si>
  <si>
    <t>Actos administrativos que se expiden por parte de la Dirección para conocimiento de toda la entidad y de la ciudadanía.</t>
  </si>
  <si>
    <t xml:space="preserve"> Disco Duro</t>
  </si>
  <si>
    <t>https://www.catastrobogota.gov.co/ y algunas en la Gaceta Distrital / WCC</t>
  </si>
  <si>
    <t>SI</t>
  </si>
  <si>
    <t>Media</t>
  </si>
  <si>
    <t>AITRVS03</t>
  </si>
  <si>
    <t>AUTOS</t>
  </si>
  <si>
    <t xml:space="preserve">Autos y Fallos 
</t>
  </si>
  <si>
    <t>Documento escrito que impulsa y/o resuelve de fondo el proceso, mediante la emisión de una sanción o absolución y que contiene de manera exhaustiva y motivada todos los pormenores de la actuación y la inserción de esos considerandos en una parte resolutiva.</t>
  </si>
  <si>
    <t>https://www.personeriabogota.gov.co/ https://catastrobogotacol.sharepoint.com/sites/DG</t>
  </si>
  <si>
    <t>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t>
  </si>
  <si>
    <t>Ley 1581 de 2012 Sobre protección de datos personales. 
Ley 1952 de 2019 ARTÍCULO 192. Informaciones y documentos reservados.</t>
  </si>
  <si>
    <t>En algunas ocasiones los expedientes contienen datos personales que no se pueden divulgar sin la autorización previa del titular.</t>
  </si>
  <si>
    <t>Parcial</t>
  </si>
  <si>
    <t>ilimitada</t>
  </si>
  <si>
    <t>AITRVS04</t>
  </si>
  <si>
    <t>Sin Establecer</t>
  </si>
  <si>
    <t>Respuestas a Requerimientos</t>
  </si>
  <si>
    <t>Documentos (oficios, memorandos, comunicados)que se expiden por parte de la Dirección en respuesta a los requerimientos previos. Requerimientos tanto internos como externos . En esta carpeta se incluyen información de desempeño laboral</t>
  </si>
  <si>
    <t>Documentos de Texto - PDF - Hojas de Cálculo</t>
  </si>
  <si>
    <t xml:space="preserve"> Dirección/ Gerencia Tecnoloiga</t>
  </si>
  <si>
    <t>NA</t>
  </si>
  <si>
    <t>ARTÍCULO 18. INFORMACIÓN EXCEPTUADA POR DAÑO DE DERECHOS A PERSONAS NATURALES O JURÍDICAS. Literal a y c</t>
  </si>
  <si>
    <t>En los documentos de respuesta a los requerimientos se maneja información de avaluos, cabida y linderos e informacion del ciudadano. Que solo debe ser conocida por este o el ente judicial que lo requiera. Respecto a la información interna se maneja información que debe ser conocida al interior de las dependencias de la Unidad y no debe ser conocida por personal no autorizado. Se incluye información de evaluación de desempeño.</t>
  </si>
  <si>
    <t>AITRVS05</t>
  </si>
  <si>
    <t xml:space="preserve">RESOLUCIONES Y CIRCULARES </t>
  </si>
  <si>
    <t>Actos  Administrativos</t>
  </si>
  <si>
    <t>Corresponde a los documentos  emitidos por la Gerencia de Gestión Corporativa, relacionados con temas de contratación y  Talento Humano; gestión  que afecta a funcionarios de toda la Unidad.</t>
  </si>
  <si>
    <t>Documentos PDF</t>
  </si>
  <si>
    <t xml:space="preserve">Gestión documental y Gerencia corporativa </t>
  </si>
  <si>
    <t xml:space="preserve">OneDrive de la GGC https://catastrobogotacol.sharepoint.com/sites/GGC/GGC/
</t>
  </si>
  <si>
    <t>No aplica</t>
  </si>
  <si>
    <t>Articulo 18
Literal A</t>
  </si>
  <si>
    <t>Ley 1581 de 2012</t>
  </si>
  <si>
    <t>En las resoluciones administrativas se maneja información personal de funcionarios,  la cual no debe ser conocida por terceros sin la debida autorización, como es el caso de resoluciones de licencias de maternidad, primas técnicas, vacaciones, comisiones y desplazamientos entre otras.</t>
  </si>
  <si>
    <t>19/08/2020</t>
  </si>
  <si>
    <t>Ilimitado</t>
  </si>
  <si>
    <t>AIEDIES01</t>
  </si>
  <si>
    <t>2_ACTAS</t>
  </si>
  <si>
    <t>2.12_Actas_Comité_Calidad (SGI)</t>
  </si>
  <si>
    <t>.pdf, hoja de calculo.xlsx</t>
  </si>
  <si>
    <t>OAPAP-Jefe Oficina Asesora de  Planeación</t>
  </si>
  <si>
    <t>Oficina Asesora de Planeacion y Aseguramiento de Procesos</t>
  </si>
  <si>
    <t>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t>
  </si>
  <si>
    <t>Ley 1712 de 2014 y Ley 1581 de 2012, sobre protección de datos personales.</t>
  </si>
  <si>
    <t>Las Actas del Comite de Calidad contienen información personal  que no puede ser divulgada sin la autorización del titular. Tambien pueden contener información de la gestión realizada al interior de la entidad en los procesos relacionados con productos y servicios.</t>
  </si>
  <si>
    <t>18/09/2024</t>
  </si>
  <si>
    <t>Ilimitada</t>
  </si>
  <si>
    <t>AIEDIES02</t>
  </si>
  <si>
    <t>2.22_Actas_Comité_Institucional_Gestión_Desempeño_CIGD</t>
  </si>
  <si>
    <t>Documentos que evidencian la realización del Comité Institucional de Gestión y Desempeño con asistentes, desarrollo y compromisos.</t>
  </si>
  <si>
    <t>.pdf, hoja de calculo.xlsx, documento de texto.doc, PowerPoint (.pptx)</t>
  </si>
  <si>
    <t>Las Actas del Comité Institucional de Gestión y Desempeño-CIGD, contienen información personal  que no puede ser divulgada sin la autorización del titular. Tambien pueden contener información de la gestión realizada al interior de la entidad en los procesos relacionados con productos y servicios.</t>
  </si>
  <si>
    <t>AIEDIES03</t>
  </si>
  <si>
    <t>08_Anteproyecto_Ppto</t>
  </si>
  <si>
    <t>8_Anteproyecto_presupuesto</t>
  </si>
  <si>
    <t>Documentos que contienen la informacíon del anteproyecto de presupuesto</t>
  </si>
  <si>
    <t>.pdf, hoja de calculo.xlsx, documento de texto.doc</t>
  </si>
  <si>
    <t>AIEDIES04</t>
  </si>
  <si>
    <t>9_AUDITORIAS</t>
  </si>
  <si>
    <t>9.1_Auditorias_Externas
9.3_Auditorias_Internas_Calidad</t>
  </si>
  <si>
    <t>Documentos que contienen el Plan de Auditoría Interna de Calidad,  Papeles de Trabajo, Listado de datos de auditores e Informes finales de Auditoría interna y externa.</t>
  </si>
  <si>
    <t>.pdf, hoja de calculo.xlsx, documento de texto.doc,  .pptx, html, .vsd</t>
  </si>
  <si>
    <t>Alguna documentación de las Auditorias_Internas_Calidad y/o Auditorias_Externas, contienen información personal  que no puede ser divulgada sin la autorización del titular. Tambien pueden contener información de la gestión realizada al interior de la entidad en los procesos relacionados con productos y servicios.</t>
  </si>
  <si>
    <t>AIEDIES05</t>
  </si>
  <si>
    <t>42_INDICADORES</t>
  </si>
  <si>
    <t>42.1_Indicadores_Gestion</t>
  </si>
  <si>
    <t>Gerencia Tecnología - OAPAP</t>
  </si>
  <si>
    <t>AIEDIES06</t>
  </si>
  <si>
    <t>44_INFORMES</t>
  </si>
  <si>
    <t>44.4_Informes_otras_entidades
44.15_Informes_seguimiento</t>
  </si>
  <si>
    <t>AIEDIES07</t>
  </si>
  <si>
    <t>61_PLANES</t>
  </si>
  <si>
    <t>Documentos que contienen los planes estratégicos institucionales, los planes operativos, de gestión o de acción de la entidad, con sus respectivos soportes.</t>
  </si>
  <si>
    <t>AIEDIES08</t>
  </si>
  <si>
    <t>70_PROYECTOS</t>
  </si>
  <si>
    <t>70.2_Proyectos_inversion</t>
  </si>
  <si>
    <t>Documentos que contienen los elementos de formulación, gestión y seguimiento de los proyectos de inversión de la entidad</t>
  </si>
  <si>
    <t>AIEDIES09</t>
  </si>
  <si>
    <t>78_MIPG</t>
  </si>
  <si>
    <t xml:space="preserve">78.1_Instrumentos_Sistema de Gestión Integral - SGI
78.2_Producto No Conforme_PNC
78.3_Acciones_Mejora
78.4_FURAG
78.5_Riesgos_Procesos
</t>
  </si>
  <si>
    <t>OAPAP-Jefe Oficina Asesora de  Planeación / Gerencia de Tecnología
https://www.catastrobogota.gov.co/planeacion/planes?field_clasificacion_3_target_id=45</t>
  </si>
  <si>
    <t xml:space="preserve">Aplica parcialmente ya que lo referente a riesgos si se publica.
https://www.catastrobogota.gov.co/planeacion/mapas-de-riesgos
</t>
  </si>
  <si>
    <t>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t>
  </si>
  <si>
    <t>Algunos de los documentos pueden contener información de la gestión realizada por la entidad en los procesos relacionados con la venta de productos y prestación de servicios.</t>
  </si>
  <si>
    <t>29/10/2024</t>
  </si>
  <si>
    <t>AIEDIES10</t>
  </si>
  <si>
    <t>88_GESTION DATOS PERSONALES</t>
  </si>
  <si>
    <t>Gestión de reportes registro nacional de bases de datos personales ante la SIC y solicitudes sobre el tratamiento de datos personales y sus respuestas.</t>
  </si>
  <si>
    <t>Contiene la gestión, revisión y seguimiento del registro de las bases de datos personales ante el RNBD de la  SIC y las solicitudes de consulta, reclamaciones y revocatorias de autorización sobre el tratamiento de datos personales y sus respuestas.</t>
  </si>
  <si>
    <t>hoja de calculo.xlsx, .pdf</t>
  </si>
  <si>
    <t>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t>
  </si>
  <si>
    <t>Las solicitudes sobre el tratamiento de datos personales contienen información que no puede ser divulgada sin la autorización del titular.</t>
  </si>
  <si>
    <t>AIEGCIN01</t>
  </si>
  <si>
    <t>101_GESTION CONOCIMIENTO E INNOVACIÓN</t>
  </si>
  <si>
    <t>_Mapas_inventarios_de_Conocimiento
_Comunidades de práctica y alianzas estratégicas
_Matriz de Innovación y estrategias
_Lecciones aprendidas 
_Buenas prácticas
_Riesgos
_Plan Acción</t>
  </si>
  <si>
    <t>_Herramientas básicas para el diseño y desarrollo del programa de Gestión del Conocimiento donde se identifica el conocimiento implícito y/o explícito de las dependencias, dónde se encuentra ese conocimiento, quien lo posee, características, activos intangibles entre otras información relevante para la entidad.
_Documento en el que se identifican grupos de personas que se reúnen con el fin de compartir ideas, encontrar soluciones e innovar, uniendo sus esfuerzos para el desarrollo continuo de un área de conocimiento especializado. Permiten mantener unidos a sus miembros por un objetivo común, el deseo de compartir experiencias, conocimientos y mejores prácticas dentro de un tema o disciplina, donde colaboran y aprenden unos de otros, cara a cara o de forma virtual.
_Matrices de innovación y estrategias es una visualización de cómo innovar en la Unidad en función de sus objetivos.
_Documentación del conocimiento adquirido sobre un proceso o sobre experiencias de la entidad luego de un análisis crítico sobre sus factores positivos y/o negativos.
_Documentación de experiencias que se ha implementado con resultados positivos, siendo eficaz y útil en un contexto concreto.
_Seguimiento de matrices de riesgo del proceso en formato digitable que permite el análisis y seguimiento de actividades de riesgo.
_Recopilación y seguimiento de los Planes de Acción del proceso de GCEI, en el que se describen las diferentes actividades a realizar para generar una mayor madurez del sistema.</t>
  </si>
  <si>
    <t>Alguna documentación de la Gestion del Conocimiento e Innovación contiene información que puede constituir secretos comerciales, o información personal  que no puede ser divulgada sin la autorización del titular.</t>
  </si>
  <si>
    <t>AIEGCIN02</t>
  </si>
  <si>
    <t>Micrositio - Intranet</t>
  </si>
  <si>
    <t>Repositorio de socialización del proceso de Gestión del Conocimiento, en la que se encuentra publicada la pólitica, Modelo, Componentes del Plan de Trabajo, y herramientas de captura y transferencia del conocimiento existente.</t>
  </si>
  <si>
    <t>Intranet</t>
  </si>
  <si>
    <t>html, .pdf</t>
  </si>
  <si>
    <t>OAPAP-Jefe Oficina Asesora de  Planeación / Gerencia de Tecnología</t>
  </si>
  <si>
    <t>INTRANET
http://intranet.catastrobogota.gov.co/recursos/gestion-del-conocimiento-e-innovacion</t>
  </si>
  <si>
    <t>http://intranet.catastrobogota.gov.co/recursos/gestion-del-conocimiento-e-innovacion</t>
  </si>
  <si>
    <t>AIEGESP01</t>
  </si>
  <si>
    <t>ACTAS</t>
  </si>
  <si>
    <t>Actas de la Comisión de Personal, del Comité Paritario de Seguridad y Salud en el Trabajo, del Comité de Convivencia Laboral y de Negociación Sindical</t>
  </si>
  <si>
    <t>Corresponden a las Actas de la Comisión de Personal, del Comité Paritario de Seguridad y Salud en el Trabajo, del Comité de Convivencia Laboral y de Negociación Sindical, que se generan en la STH y que se encuentran en formato electrónico.</t>
  </si>
  <si>
    <t>Disco Duro / Nube</t>
  </si>
  <si>
    <t>Documentos de texto - PDF</t>
  </si>
  <si>
    <t>Sharepoint GGC-STH</t>
  </si>
  <si>
    <t>ARTÍCULO  18. Información exceptuada por daño de derechos a personas naturales o jurídicas. Los literales a y b del artículo 18 de la Ley 1712 de 2014: “a) El derecho de toda persona a la intimidad, bajo las limitaciones propias que impone la condición de servidor público, en concordancia con lo estipulado por el artículo 24 de la Ley 1437 de 2011” y “b) El derecho de toda persona a la vida, la salud o la seguridad</t>
  </si>
  <si>
    <t>Ley 1581 de 2012 - Protección de Datos Personales</t>
  </si>
  <si>
    <t>En las actas de comité de comisión de personal, de comité paritario de seguridad y salud en el trabajo, de convivencia laboral, y de negociación sindical se describen temas relacionados con información que solo debe ser de conocimiento interno de la entidad, reclamaciones de edl,  el seguimiento de salud a los servidores de la Unidad, casos de acoso laboral y sexual, y negociaciones con los sindicatos.</t>
  </si>
  <si>
    <t>16/9/2024</t>
  </si>
  <si>
    <t>AIEGESP02</t>
  </si>
  <si>
    <t>ELECCIONES COMISIÓN DE PERSONAL</t>
  </si>
  <si>
    <t>Expediente de Elecciones de la Comisión de Personal</t>
  </si>
  <si>
    <t>Corresponde a toda la documentación que soporta las elecciones de la comisión de personal.</t>
  </si>
  <si>
    <t>ARTÍCULO  18. Información exceptuada por daño de derechos a personas naturales o jurídicas. A)El derecho de toda persona a la intimidad</t>
  </si>
  <si>
    <t>En  la documentación de las elecciones de la comisión de personal se encuentra información personal de las funcionarios candidatos o electos, así  como los escrutinios, y votos de las elecciones realizadas.</t>
  </si>
  <si>
    <t>AIEGESP03</t>
  </si>
  <si>
    <t>ELECCIONES DEL COMITÉ PARITARIO DE SEGURIDAD Y SALUD EN EL TRABAJO-COPASST</t>
  </si>
  <si>
    <t>Expediente de Elecciones de Comité Paritario de Seguridad y Salud en el Trabajo</t>
  </si>
  <si>
    <t>Corresponde a los documentos que evidencian las actividades relacionadas con la elección y conformación del Comité Paritario de Seguridad y Salud en el Trabajo _ COPASST</t>
  </si>
  <si>
    <t>En  la documentación de las elecciones del Comité Paritario de Seguridad y Salud en el Trabajo se encuentra información personal de las funcionarios candidatos o electos, así  como los escrutinios, y votos de las elecciones realizadas.</t>
  </si>
  <si>
    <t>Alta</t>
  </si>
  <si>
    <t>AIEGESP04</t>
  </si>
  <si>
    <t>HISTORIAS LABORALES</t>
  </si>
  <si>
    <t>Historias Laborales</t>
  </si>
  <si>
    <t>Corresponde a toda la información que se produce sobre la vinculación y trayectoria laboral de  un funcionario o persona en la entidad</t>
  </si>
  <si>
    <t>Papel - Disco Duro / Nube</t>
  </si>
  <si>
    <t>OneDrive de Auxiliar administrativo de la STH encargada del archivo</t>
  </si>
  <si>
    <t xml:space="preserve">ARTÍCULO  18. Información exceptuada por daño de derechos a personas naturales o jurídicas. A)El derecho de toda persona a la intimidad. </t>
  </si>
  <si>
    <t>Ley 1581 de 2012 - Protección de Datos Personales. Artículo 24 de la Ley 1437 de 2011</t>
  </si>
  <si>
    <t>En las historias laborales se encuentra información personal sensible de los funcionarios, la cual no debe ser divulgada sin la debida autorización.</t>
  </si>
  <si>
    <t>AIEGESP05</t>
  </si>
  <si>
    <t>INFORMES</t>
  </si>
  <si>
    <t>Informes a Organismos de Control y de Gestión</t>
  </si>
  <si>
    <t>Reportes a órganos de control externos e internos, rindiendo información frente a un requerimiento especifico.</t>
  </si>
  <si>
    <t>Documentos de texto - Hoja de Cálculo - PDF</t>
  </si>
  <si>
    <t>AIEGESP06</t>
  </si>
  <si>
    <t>LIQUIDACIONES A FONDOS DE CESANTÍAS</t>
  </si>
  <si>
    <t>Expediente de Liquidaciones a Fondos de Cesantías</t>
  </si>
  <si>
    <t>Corresponde a los documentos que evidencian las actividades de  liquidación de cesantías a que tiene derecho todos los servidores públicos.</t>
  </si>
  <si>
    <t>Documento de texto, Hoja de Cálculo</t>
  </si>
  <si>
    <t>En los formatos de la liquidación de las cesantías se maneja información personal.</t>
  </si>
  <si>
    <t>AIEGESP07</t>
  </si>
  <si>
    <t>LIQUIDACIONES Y PAGOS OBLIGACIONES DE PERSONAL</t>
  </si>
  <si>
    <t>Expediente de Liquidaciones y pagos Obligaciones de Personal</t>
  </si>
  <si>
    <t xml:space="preserve">En este expediente se archivan todos los descuentos realizados a los servidores por créditos con cooperativas, embargos de juzgados, Planilla Pila, Reportes de descuentos a Fondos de cesantias, pensiones, FONCEP, Retención en la fuente (DIAN), Certificación pago de cesantías FNA </t>
  </si>
  <si>
    <t>HTML - Hoja de Cálculo - PDF</t>
  </si>
  <si>
    <t>En las liquidaciones y pagos de obligaciones al personal se maneja información personal sensible de los funcionarios, la cual no debe ser divulgada sin la debida autorización.</t>
  </si>
  <si>
    <t>AIEGESP08</t>
  </si>
  <si>
    <t>NÓMINA Y NOVEDADES DE NÓMINA</t>
  </si>
  <si>
    <t>Expedientes de Nómina y Novedades de nómina</t>
  </si>
  <si>
    <t>En este expediente se incluyen todas las novedades que afectan mensualmente la liquidación de la nómina, así como todos los actos administrativos de las situaciones administrativas de los servidores que afectan la liquidación de esta como nombramientos, retiros, encargos, primas técnicas y su ajuste, terminación de encargos, sanciones, vacaciones, suspensión de vacaciones, liquidación seguridad social y aportes parafiscales etc.)</t>
  </si>
  <si>
    <t>Hoja de Cálculo - PDF</t>
  </si>
  <si>
    <t>En la prenomina y en la nomina  se maneja información personal sensible de los funcionarios, la cual no debe ser divulgada sin la debida autorización.</t>
  </si>
  <si>
    <t>AIEGESP09</t>
  </si>
  <si>
    <t>PLANES</t>
  </si>
  <si>
    <t>Plan Institucional de Capacitación, Planes de Emergencia y Evacuación, Plan Estratégico del Talento Humano, Plan de Gestión Preventiva de Conflictos de Intereses, Plan de Bienestar Social e Incentivos Institucionales, Plan de Gestión del Rendimiento, Plan de Seguridad y Salud en el Trabajo</t>
  </si>
  <si>
    <t>En este expediente se archivan los planes de Capacitación, de Emergencia y Evacuación,  Estratégico del Talento Humano, de Gestión Preventiva de Conflictos de Intereses, de Bienestar Social e Incentivos Institucionales, de Gestión del Rendimiento, y de Seguridad y Salud en el Trabajo, así como los soportes de la ejecución de los mismos.</t>
  </si>
  <si>
    <t>https://www.catastrobogota.gov.co/planeacion/planes</t>
  </si>
  <si>
    <t>ARTÍCULO  18. Información exceptuada por daño de derechos a personas naturales o jurídicas. A)El derecho de toda persona a la intimidad y el literal g) Los derechos de la infancia y la adolescencia del artículo 19 de la referida ley.</t>
  </si>
  <si>
    <t>En los Planes de Bienestar, Planes  de Capacitación y de Seguridad y Salud en el Trabajo se maneja información personal sensible de los funcionarios y sus hijos (especialmente en el Plan de Bienestar), la cual no debe ser divulgada sin la debida autorización.</t>
  </si>
  <si>
    <t>AIEGESP10</t>
  </si>
  <si>
    <t>PROVISIÓN DE PERSONAL</t>
  </si>
  <si>
    <t>Expedientes de Provisión de personal: Concurso de Méritos Carrera Administrativa, Procesos de Selección en Provisionalidad y Libre Nombramiento y Remoción, Provisión mediante Encargo, Prácticas Laborales, Pasantías o Judicaturas.</t>
  </si>
  <si>
    <t>En los expedientes de provisión de personal se maneja información personal sensible de los funcionarios, la cual no debe ser divulgada sin la debida autorización.</t>
  </si>
  <si>
    <t>AIEGESP11</t>
  </si>
  <si>
    <t>COMISIONES DE SERVICIO Y AUTORIZACIONES DE DESPLAZAMIENTO</t>
  </si>
  <si>
    <t>Expedientes de Comisiones de Servicio y Autorizaciones de Desplazamiento</t>
  </si>
  <si>
    <t>Corresponde a toda la documentación referente a la realización de comisiones de servicio y autorizaciones de desplazamiento a servidores y contratistas de la entidad.</t>
  </si>
  <si>
    <t>En los expedientes de comisiones de servicio y autorizaciones de desplazamiento se maneja información personal sensible de los funcionarios y contratistas, la cual no debe ser divulgada sin la debida autorización.</t>
  </si>
  <si>
    <t>AIEGESP12</t>
  </si>
  <si>
    <t>DOTACIONES</t>
  </si>
  <si>
    <t>Expediente de dotaciones de personal</t>
  </si>
  <si>
    <t>Corresponde a la información que se produce sobre las actividades relacionadas a la adquisición de dotaciones para los servidores que tienen el derecho.</t>
  </si>
  <si>
    <t>Documento de texto - Hoja de Cálculo - PDF</t>
  </si>
  <si>
    <t>En este activo de información se maneja información de los servidores que tienen derecho a recibir dotación, lo cual contiene información que no debe ser conocida por terceras personas sin la debida autorización.</t>
  </si>
  <si>
    <t>AIEREES01</t>
  </si>
  <si>
    <t>GESTIÓN DE PROCESOS COMUNICACIONES</t>
  </si>
  <si>
    <t xml:space="preserve">Actas
</t>
  </si>
  <si>
    <t>Registros de las reuniones del Proceso</t>
  </si>
  <si>
    <t>Documento de Texto - PDF</t>
  </si>
  <si>
    <t>Fileserver/ share point</t>
  </si>
  <si>
    <t>AIEREES02</t>
  </si>
  <si>
    <t>Evidencias de Propuestas de Trabajo</t>
  </si>
  <si>
    <t>Registros de los trabajos que se desarrollan por mesas de servicio</t>
  </si>
  <si>
    <t xml:space="preserve">Documento de Texto - PDF - JPG - AI </t>
  </si>
  <si>
    <t>AIEREES03</t>
  </si>
  <si>
    <t>Material Audiovisual</t>
  </si>
  <si>
    <t>Fotos, audios y videos destinados a labores de comunicaciones</t>
  </si>
  <si>
    <t>JPG - PNG - PSD</t>
  </si>
  <si>
    <t>https://www.catastrobogota.gov.co/ o Redes sociales</t>
  </si>
  <si>
    <t>Artículo 18, literal a) ley 1712 de 2014</t>
  </si>
  <si>
    <t>Artículo 18, literal a) ley 1712 de 2014 y ley 1581 de 2012</t>
  </si>
  <si>
    <t>Este archivo contiene fotografias (datos biometricos ) de personas en general que son utilizadas para realizar las piezas gráficas</t>
  </si>
  <si>
    <t xml:space="preserve">Ilimitada </t>
  </si>
  <si>
    <t>AIEREES04</t>
  </si>
  <si>
    <t>Propuestas Gráficas</t>
  </si>
  <si>
    <t>Diseños de piezas gráficas para la comunicación en la entidad</t>
  </si>
  <si>
    <t xml:space="preserve">PDF - JPG - AI </t>
  </si>
  <si>
    <t>https://www.catastrobogota.gov.co/ o Redes sociales / Intranet</t>
  </si>
  <si>
    <t>AIEREES05</t>
  </si>
  <si>
    <t>Planes</t>
  </si>
  <si>
    <t>Plan de Comunicaciones y Plan de Medios de la entidad</t>
  </si>
  <si>
    <t>Hojas de Cálculo - PDF</t>
  </si>
  <si>
    <t>https://www.catastrobogota.gov.co/Intranet</t>
  </si>
  <si>
    <t>AIEREES06</t>
  </si>
  <si>
    <t xml:space="preserve">Actas de reunion
</t>
  </si>
  <si>
    <t>Documento en el que se relaciona lo sucedido, tratado o acordado en una mesa de trabajo o reunión</t>
  </si>
  <si>
    <t>PDF-</t>
  </si>
  <si>
    <t>Gerente GCAC</t>
  </si>
  <si>
    <t>ARTÍCULO 18. INFORMACIÓN EXCEPTUADA POR DAÑO DE DERECHOS A PERSONAS NATURALES O JURÍDICAS. A) El derecho de toda persona a la intimidad</t>
  </si>
  <si>
    <t>Las actas contienen información personal de los asistentes - o  puede conter informacion  que  tiene manejo reservado</t>
  </si>
  <si>
    <t xml:space="preserve">Ilimitado </t>
  </si>
  <si>
    <t>AIEREES07</t>
  </si>
  <si>
    <t>Informes a organismos de control</t>
  </si>
  <si>
    <t>Documento que
contiene los informes de las actuaciones del proceso y que son solicitados por los organismos de control</t>
  </si>
  <si>
    <t xml:space="preserve"> - PDF-</t>
  </si>
  <si>
    <t xml:space="preserve">Los organismos de control solicitan en ocasiones información personal de ciientes o usuarios del proceso </t>
  </si>
  <si>
    <t>AIEREES08</t>
  </si>
  <si>
    <t xml:space="preserve"> PDF-</t>
  </si>
  <si>
    <t>AIEREES09</t>
  </si>
  <si>
    <t>Informes entes de control y vigilancia</t>
  </si>
  <si>
    <t>AIEREES10</t>
  </si>
  <si>
    <t>Informes de seguimiento</t>
  </si>
  <si>
    <t>xls</t>
  </si>
  <si>
    <t>AIEREES11</t>
  </si>
  <si>
    <t>Informes seguimiento supervision de contratos y/o convenios institucionales</t>
  </si>
  <si>
    <t>Gerente GCAC- Funcionario responsable de seguimiento</t>
  </si>
  <si>
    <t>En los informes de seguimiento se incluye información particular del contrato o cliente que no debe ser divulgada o conocida sin la debida autorización  o norma que lo permita</t>
  </si>
  <si>
    <t>AIEREES12</t>
  </si>
  <si>
    <t>PRODUCTOS Y SERVICIOS</t>
  </si>
  <si>
    <t xml:space="preserve">Venta Directa de Productos y Servicios </t>
  </si>
  <si>
    <t>SAF-Tesorero / GT-Gerente</t>
  </si>
  <si>
    <t xml:space="preserve"> Sicapital (Modulo de Facturación)/ bd tienda virtual</t>
  </si>
  <si>
    <t>En las ventas directas se maneja información personal de los clientes, la cual no debe ser divulgada sin la debida autorizacion.</t>
  </si>
  <si>
    <t>AIEREES13</t>
  </si>
  <si>
    <t>Venta, Ejecución, Seguimiento de Bienes y Servicios  a traves de contratos</t>
  </si>
  <si>
    <t>Documento texto- PDF</t>
  </si>
  <si>
    <t>www.colombiacompra.gov.co ( se publican los contratos)</t>
  </si>
  <si>
    <t>En las ventas a traves de contrato se maneja información que no puede ser conocida sin la debida autorización.</t>
  </si>
  <si>
    <t>AIEREES14</t>
  </si>
  <si>
    <t>Mercadeo de Productos y Servicios</t>
  </si>
  <si>
    <t>En el procedimiento de mercadeo de productos y servicios que comercializa la entidad, se maneja información personal de los clientes potenciales que no puede ser divulgada sin la debida autorización.</t>
  </si>
  <si>
    <t>AIEREES15</t>
  </si>
  <si>
    <t>Acceso de Información</t>
  </si>
  <si>
    <t xml:space="preserve"> PDF-PST-XLS-BD</t>
  </si>
  <si>
    <t>GCAC-Profesional 10
GT-Gerente</t>
  </si>
  <si>
    <t>cuenta correo cuentasext@catastrobogota.gov.co   / CORDIS</t>
  </si>
  <si>
    <t>AIMGICV03</t>
  </si>
  <si>
    <t>Administración de trámites catastrales</t>
  </si>
  <si>
    <t xml:space="preserve">Trámites No inmediatos </t>
  </si>
  <si>
    <t>Contiene los documentos técnicos, resoluciones y documentos soporte de los trámites no inmediatos, contiene  las actividades propias de seguimiento, rendimientos y trazabilidad de los estados de las radicaciones.  Así mismo, los documentos técnicos, jurídicos y soportes del trámite de apelaciones.</t>
  </si>
  <si>
    <t>pdf./Disco Duro</t>
  </si>
  <si>
    <t xml:space="preserve">Hoja de cálculo .XLS / Base de datos </t>
  </si>
  <si>
    <t xml:space="preserve">WCC-Web center content </t>
  </si>
  <si>
    <t>Ley 1712 de 2014. art. 18 literal a)</t>
  </si>
  <si>
    <t>Resolución 1040 de 2023 IGAC. Art. 8.3.</t>
  </si>
  <si>
    <t>La información que está contenida en este activo de información corresponde a la atención de los trámites de apelación que requieren de la autorización de acceso por parte de los propietarios y poseedores.</t>
  </si>
  <si>
    <t>AIMGICV04</t>
  </si>
  <si>
    <t xml:space="preserve">Información Catastral </t>
  </si>
  <si>
    <t>Actualización Cartográfica</t>
  </si>
  <si>
    <t xml:space="preserve">Contiene información actualizada de la base cartográfica en el LPC, soportes de la actualización en archivos electrónicos e información asociada a la Planificación y seguimiento al censo vigencia tras vigencia </t>
  </si>
  <si>
    <t>Hoja de cálculo .XLS / Base de datos / Documento Texto .doc/</t>
  </si>
  <si>
    <t>Aplicativo SIIC / Aplicativo CORDIS / Buzón de correo / LPC / CT/Carpeta compartida de gestion GIC</t>
  </si>
  <si>
    <t>En la actualización cartografica se incluye información personal de los solicitantes , la cual no puede ser conocida por un tercero sin la debida autorización.</t>
  </si>
  <si>
    <t>AIMGICV05</t>
  </si>
  <si>
    <t>Peritazgo</t>
  </si>
  <si>
    <t>Contiene la información técnica producida y los soportes del trámite de peritazgos</t>
  </si>
  <si>
    <t>Hoja de cálculo .XLS / Base de datos / .PST</t>
  </si>
  <si>
    <t xml:space="preserve">Gerencia de Información Catastral </t>
  </si>
  <si>
    <t>Aplicativo SIIC / Aplicativo CORDIS / Buzón de correo /Carpeta compartida de gestion GIC</t>
  </si>
  <si>
    <t xml:space="preserve">Contiene información de propietarios y poseedores relacionados con trámites de peritazgos solicitados a la Unidad. </t>
  </si>
  <si>
    <t>AIMGICV06</t>
  </si>
  <si>
    <t>Nomenclatura Vial y Domiciliaria</t>
  </si>
  <si>
    <t>Tramites de Nomenclatura vial y domiciliaria</t>
  </si>
  <si>
    <t xml:space="preserve">Contiene información de la actualización y asignación de la nomenclatura vial, domiciliaria de la ciudad e información personal de los usuarios que solicitan el trámite </t>
  </si>
  <si>
    <t xml:space="preserve"> Hoja de cálculo .XLS / Base de datos / .PST </t>
  </si>
  <si>
    <t xml:space="preserve"> Aplicativo SIIC / Aplicativo CORDIS / Buzón de correo / Carpeta compartida de gestion GIC / LPC / Visor cartográfico</t>
  </si>
  <si>
    <t>Contiene información de propietarios y poseedores relacionados con trámites de nomenclatura y no puede ser pubicada su información sin su debida autorización</t>
  </si>
  <si>
    <t>AIMGICV07</t>
  </si>
  <si>
    <t xml:space="preserve">INFORMES </t>
  </si>
  <si>
    <t xml:space="preserve">Contiene la información solicitada del proceso físico, jurídico y económico que se produce en la Gerencia de Información Catastral </t>
  </si>
  <si>
    <t xml:space="preserve">No aplica / Hoja de cálculo .XLS / Base de datos / .PST </t>
  </si>
  <si>
    <t xml:space="preserve"> Aplicativo CORDIS / Aplicativo SIIC / Buzón de Correo/Carpeta compartida de gestion GIC</t>
  </si>
  <si>
    <t>Contiene información solicitada por los entes de Control sobre el proceso físico, jurídico y económico de los predios de la ciudad</t>
  </si>
  <si>
    <t>AIMGICV08</t>
  </si>
  <si>
    <t>Informes de gestión</t>
  </si>
  <si>
    <t>Contiene la información solicitada del proceso de gestión de la Gerencia de Información Catastral y sus subgerencias, cada vez que se requiere.</t>
  </si>
  <si>
    <t xml:space="preserve">No aplica / Hoja de Word .DOCX / Presentación Power Point .PWR/ .PST </t>
  </si>
  <si>
    <t>Aplicativo CORDIS / Aplicativo SIIC / Buzón de Correo/Carpeta compartida de gestion GIC</t>
  </si>
  <si>
    <t>AIMGICV09</t>
  </si>
  <si>
    <t xml:space="preserve">Memoria de la actualización catastral </t>
  </si>
  <si>
    <t xml:space="preserve">Contiene la información producida en el proceso de actualización catastral -CIB cada vigencia </t>
  </si>
  <si>
    <t xml:space="preserve">Disco Duro </t>
  </si>
  <si>
    <t xml:space="preserve"> Hoja de Word .DOCX /PDF</t>
  </si>
  <si>
    <t xml:space="preserve"> Carpeta compartida de gestion GIC</t>
  </si>
  <si>
    <t>AIMGICV10</t>
  </si>
  <si>
    <t>Nube, disco duro</t>
  </si>
  <si>
    <t>DocumentoTexto / .PDF</t>
  </si>
  <si>
    <t>Resolucion 1040 del 2023, artículo 8.3. - IGAC
Resolucion 746 de 2024</t>
  </si>
  <si>
    <t>En virtud a que en la atención de trámites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t>
  </si>
  <si>
    <t>AIMGICV11</t>
  </si>
  <si>
    <t>INFORMACIÓN CATASTRAL</t>
  </si>
  <si>
    <t>ACTUALIZACION DE INFORMACION ECONÓMICA</t>
  </si>
  <si>
    <t xml:space="preserve">Contiene la información grafica y alfanumerica generada, en ejecución del proceso masivo de la actualización catastral (aspecto económico), en sus diferentes etapas. </t>
  </si>
  <si>
    <t xml:space="preserve"> Disco duro</t>
  </si>
  <si>
    <t>HOJAS DE CALCULO / BASES DE DATOS / PST / DOCUMENTO DE TEXTO / PDF / PPT</t>
  </si>
  <si>
    <t>En virtud a que en la actualización de la información económica de la base de datos del catastro se encuentra asociada información personal de propietarios y poseedores, su acceso tiene límites fijados por el objeto y finalidad de la base de datos y para divulgar dicha información es pertinente obtener la autorización previa, expresa y libre de vicios del titular de los datos.</t>
  </si>
  <si>
    <t>AIMGICV12</t>
  </si>
  <si>
    <t>INFORMACION CATASTRAL</t>
  </si>
  <si>
    <t>AJUSTE DE ZONAS HOMOGENEAS FISICAS Y GEOECONÓMICAS</t>
  </si>
  <si>
    <t>Contiene archivos alfanumericos y gráficos de los predios del Distrito.</t>
  </si>
  <si>
    <t>Disco duro</t>
  </si>
  <si>
    <t>Documento de texto / PDF / Hojas de Cálculo PDF</t>
  </si>
  <si>
    <t>AIMGICV13</t>
  </si>
  <si>
    <t>SIN ESTABLECER</t>
  </si>
  <si>
    <t>TRÁMITES CORRECCIÓN DE OFICIO - RECTIFICACIÓN VIGENCIAS</t>
  </si>
  <si>
    <t>Contiene los documentos técnicos, resoluciones, actas y soportes de la corrección de oficio - rectificación vigencias</t>
  </si>
  <si>
    <t xml:space="preserve">PDF </t>
  </si>
  <si>
    <t>AIMGICV14</t>
  </si>
  <si>
    <t>ADMINISTRACIÓN DE TRÁMITES CATASTRALES</t>
  </si>
  <si>
    <t>TRÁMITES NO INMEDIATOS</t>
  </si>
  <si>
    <t xml:space="preserve">Contiene los documentos de solicitud, actas, resoluciones y soportes técnicos relacionados con la atencion de los trámites no inmediatos </t>
  </si>
  <si>
    <t>Papel / Disco duro</t>
  </si>
  <si>
    <t>PDF / JPG</t>
  </si>
  <si>
    <t xml:space="preserve">Subgerencia de Información Económica - Subgerencia Administrativa y Financiera-Gestiòn Documental, Gerencia de Tecnología </t>
  </si>
  <si>
    <t xml:space="preserve">Archivo de gestión Subgerencia de Información Económica - Carpeta compartida File Server y Aplicativo SIIC </t>
  </si>
  <si>
    <t>AIMGICV15</t>
  </si>
  <si>
    <t>ASIGNACIÓN Y HOMOLOGACIÓN DE VALORES</t>
  </si>
  <si>
    <t>Contiene los documentos técnicos, actas, resoluciones y soportes, relacionados con la asignación de valores u homologación de valores para atencion de los trámites de la SIFJ</t>
  </si>
  <si>
    <t>PDF / BASES DE DATOS</t>
  </si>
  <si>
    <t>AIMGICV16</t>
  </si>
  <si>
    <t>RESOLUCIONES TÉCNICAS</t>
  </si>
  <si>
    <t>Actos administrativos que dan respuesta a las solicitudes de los trámites no inmediatos</t>
  </si>
  <si>
    <t xml:space="preserve">Documento de texto / PDF </t>
  </si>
  <si>
    <t xml:space="preserve">Pueden contener información de predios donde se incluye datos personales de los propietarios, informacion que no puede ser conocida sin autorización del tutilar </t>
  </si>
  <si>
    <t>AIMGICV17</t>
  </si>
  <si>
    <t>AVALÚOS</t>
  </si>
  <si>
    <t>EFECTO PLUSVALÍA</t>
  </si>
  <si>
    <t>Contiene los documentos de la solicitud, informes técnicos, resoluciones, actas y soportes relacionados con el cálculo, liquidación y gestión del efecto plusvalía</t>
  </si>
  <si>
    <t>PDF / HOJA DE CALCULO / BASES DE DATOS / HTML</t>
  </si>
  <si>
    <t>En virtud a que en la atención de trámites de plusvalía de predios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t>
  </si>
  <si>
    <t>AIMGICV18</t>
  </si>
  <si>
    <t>AVALÚOS COMERCIALES</t>
  </si>
  <si>
    <t>Contiene los documentos de la solicitud, informes técnicos, actas y soportes relacionados con la elaboración de los avalúos comerciales</t>
  </si>
  <si>
    <t>Nube</t>
  </si>
  <si>
    <t xml:space="preserve">BASES DE DATOS / PDF HTML </t>
  </si>
  <si>
    <t>Ley 1712 de 2014. art. 18 literal a) y c)</t>
  </si>
  <si>
    <t>Ley 1581 de 2012, Ley 388 de 1997,  artìculo 61, ley 1682, artìculo 37.</t>
  </si>
  <si>
    <t>En virtud a que en la atención de trámites de avalúos comerciales, se encuentra información personal de propietarios y poseedores y para divulgar dicha información es pertinente obtener la autorización previa, expresa y libre de vicios del titular de los datos.
Igualmente contiene informacion que corresponde a productos y servicos que ofrece la entidad.</t>
  </si>
  <si>
    <t>Total</t>
  </si>
  <si>
    <t>AIMGICV19</t>
  </si>
  <si>
    <t>RESPUESTA PRELIMINAR  Y FINAL INFORMES  ENTES DE CONTROL</t>
  </si>
  <si>
    <t>Documento text / hoja de cálculo / PDF</t>
  </si>
  <si>
    <t>AIMGICV20</t>
  </si>
  <si>
    <t>INFORMES DE GESTIÓN</t>
  </si>
  <si>
    <t>Nube, Disco duro</t>
  </si>
  <si>
    <t>Subgerencia de Información Económica - Gerencia de Tecnología - Dirección</t>
  </si>
  <si>
    <t>AIMGICV21</t>
  </si>
  <si>
    <t>Administracion de tramites catastrales</t>
  </si>
  <si>
    <t>Tramites no inmediatos</t>
  </si>
  <si>
    <t>PDF / 
Disco duro</t>
  </si>
  <si>
    <t>Documento en pdf, hojas de calculo, discos duros</t>
  </si>
  <si>
    <t>Subgerencia de Información Física
Gerencia de Tecnología</t>
  </si>
  <si>
    <t xml:space="preserve"> ley 1712 de 2014,Art. 18 literal a)</t>
  </si>
  <si>
    <t>Resolución 1040 del 2023 Art. 8.3</t>
  </si>
  <si>
    <t>En virtud del Habeas Data, el acceso a la base de datos catastral es de carácter limitado, al contener información personal su divulgación solo se hará previa autorización del titular.</t>
  </si>
  <si>
    <t>AIMGICV22</t>
  </si>
  <si>
    <t>Dinámica Urbana</t>
  </si>
  <si>
    <t xml:space="preserve">Actualización Predial
</t>
  </si>
  <si>
    <t>AIMGICV23</t>
  </si>
  <si>
    <t>Informes</t>
  </si>
  <si>
    <t>AIMGICV24</t>
  </si>
  <si>
    <t>Resoluciones Técnicas</t>
  </si>
  <si>
    <t>AIMGIGE01</t>
  </si>
  <si>
    <t>Actas Gestión de Información Geográfica</t>
  </si>
  <si>
    <t>Acta de la Infraestructura de Datos Espaciales para Bogotá de las actividades de articulación institucional, enfocadas en los procedimientos y prácticas de gestión de información geográfica</t>
  </si>
  <si>
    <t>Documentos que registran las observaciones obtenidas en las reuniones internas de la Subgerencia y las reuniones sostenidas con entidades externas.</t>
  </si>
  <si>
    <t>Documento de texto - PDF - Hoja de Excel</t>
  </si>
  <si>
    <t>Gerencia Ideca, Subgerencia de Operaciones, Subgerencia de Analítica de Datos</t>
  </si>
  <si>
    <t>Artículo 18. Información Exceptuada por daño de derechos a personas naturales o jurídicas. Literal a) El derecho de toda persona a la intimidad, y c) Los secretos comerciales, industriales y profesionales.</t>
  </si>
  <si>
    <t>Artículo 18. Información Exceptuada por daño de derechos a personas naturales o jurídicas. Literal a) El derecho de toda persona a la intimidad. Ley 1581 de 2012</t>
  </si>
  <si>
    <t>Las actas de reunión, pueden contener información personal, que no se pueden entregar a toda la ciudadanía que lo requiera</t>
  </si>
  <si>
    <t>Actas coordinación institucional</t>
  </si>
  <si>
    <t>Actas coordinación institucional para la Innovación Desarrollo E Investigación Infraestructura De
Datos Espaciales Del Distrito Capital</t>
  </si>
  <si>
    <t>AIMGIGE02</t>
  </si>
  <si>
    <t>Informes Gestión de Información Geográfica</t>
  </si>
  <si>
    <t>Informes entes de control, de gestión, de seguimiento y de supervisión de contratos y/o convenios institucionales</t>
  </si>
  <si>
    <t>AIMGIGE03</t>
  </si>
  <si>
    <t>Gestión de Información Geográfica</t>
  </si>
  <si>
    <t>Documentos Gobernanza , Intrumentos Técnicos y Jurídicos, Documentos Gobierno Recursos Geográficos</t>
  </si>
  <si>
    <t>Corresponde a los procedimientos de Gestión de Información Geográfica liderados por la Gerencia Ideca</t>
  </si>
  <si>
    <t>Ideca</t>
  </si>
  <si>
    <t>AIMGIGE04</t>
  </si>
  <si>
    <t>Desarrollo y fortalecimiento de las capacidades de comunidad Ideca</t>
  </si>
  <si>
    <t>Fortalecimiento Capacidades Infraestructura Datos Espaciales
Del Distrito Capital</t>
  </si>
  <si>
    <t>Corresponde al procedimiento de fortalecimiento de capacidades liderado por la Gerencia Ideca</t>
  </si>
  <si>
    <t>Innovación Desarrollo e Investigación Infraestructura De
Datos Espaciales Del Distrito Capital</t>
  </si>
  <si>
    <t>Corresponde al procedimiento de Innovación Desarrollo E Investigación de la  Infraestructura De Datos Espaciales Del Distrito Capital liderado por la Gerencia Ideca</t>
  </si>
  <si>
    <t xml:space="preserve">Artículo 18. Información Exceptuada por daño de derechos a personas naturales o jurídicas. Literal  c) Los secretos comerciales, industriales y profesionales.
</t>
  </si>
  <si>
    <t>Los proyectos de Investigación, Desarrollo e Innovación pueden generar aplicaciones, desarrollos u otros productos que pueden llegar a requerir el manejo de la propiedad intelectual conforme a lo pactado.</t>
  </si>
  <si>
    <t>AIMGIGE05</t>
  </si>
  <si>
    <t>Gestión de acceso, uso e intercambio de información geográfica</t>
  </si>
  <si>
    <t>Documentos Desarrollo de Aplicaciones Geográficas, Gestión de Datos de Referencia, Gestión de Servicios Web Geográficos, Gestión Datos Temáticos</t>
  </si>
  <si>
    <t>Documento de texto - PDF - Hoja de Excel - Lenguaje Programación</t>
  </si>
  <si>
    <t>La data puede llegar a contener información personal, que no se puede entregar o publicar de manera general, así mismo los código fuente requieren el manejo de la propiedad intelectual conforme a lo pactado.</t>
  </si>
  <si>
    <t>AIMGIGE06</t>
  </si>
  <si>
    <t>Analítica de Datos</t>
  </si>
  <si>
    <t>Corresponde a la documentación y data asociada al procedimiento de analítica de datos geográficos</t>
  </si>
  <si>
    <t>AIAGSAD01</t>
  </si>
  <si>
    <t xml:space="preserve">Actas de Equipo Gestión de Bienes e Inventarios
</t>
  </si>
  <si>
    <t>Corresponde a un Acta de Reunión y sus anexos.</t>
  </si>
  <si>
    <t>PDF</t>
  </si>
  <si>
    <t>SAF_SUBGERENTE</t>
  </si>
  <si>
    <t>Fileserver Temporal SAF / otro repositorio (sharepoint)</t>
  </si>
  <si>
    <t>AIAGSAD02</t>
  </si>
  <si>
    <t>ADMINISTRACION DE RESIDUOS</t>
  </si>
  <si>
    <t>Expediente de Manejo de Residuos</t>
  </si>
  <si>
    <t>Corresponde a documentos para el tratamiento de residuos.</t>
  </si>
  <si>
    <t>Papel - Disco Duro</t>
  </si>
  <si>
    <t>AIAGSAD03</t>
  </si>
  <si>
    <t>ADMINISTRACION DE VIGILANCIA Y SEGURIDAD</t>
  </si>
  <si>
    <t>Expediente de Gestión de Vigilancia y Seguridad</t>
  </si>
  <si>
    <t>Corresponde a Bitacoras, minutas y documentos relacionados con vigilancia.</t>
  </si>
  <si>
    <t>Archivo de Gestión de SAF / Fileserver Temporal SAF /  otro repositorio (sharepoint)</t>
  </si>
  <si>
    <t>Articulo 18 Literal A</t>
  </si>
  <si>
    <t>En las bitacoras y minutas se incluye información personal de los visitantes que ingresan a la UAECD, la cual no puede ser compartida sin su debida autorización.</t>
  </si>
  <si>
    <t>AIAGSAD04</t>
  </si>
  <si>
    <t>BAJA DE BIENES</t>
  </si>
  <si>
    <t>Expediente de Baja de Bienes</t>
  </si>
  <si>
    <t>Corresponde a documentos para la baja de bienes no utilizables o inservibles.</t>
  </si>
  <si>
    <t>AIAGSAD05</t>
  </si>
  <si>
    <t>CAJA MENOR</t>
  </si>
  <si>
    <t>Expediente Caja Menor</t>
  </si>
  <si>
    <t xml:space="preserve">Corresponde a documentos libros auxiliares, reembolso caja menor. </t>
  </si>
  <si>
    <t>AIAGSAD06</t>
  </si>
  <si>
    <t>CONTROL  PARQUE AUTOMOTOR</t>
  </si>
  <si>
    <t>Expediente Control de Parque Automotor</t>
  </si>
  <si>
    <t>Corresponde a documentos relacionados con los  controles del servicio del parque automotor</t>
  </si>
  <si>
    <t>AIAGSAD07</t>
  </si>
  <si>
    <t>CUENTA DE ALMACEN</t>
  </si>
  <si>
    <t>Expediente Cuenta Mensual de Almacen</t>
  </si>
  <si>
    <t>Corresponde a documentos y soportes mensuales de la gestión del almacén.</t>
  </si>
  <si>
    <t>AIAGSAD08</t>
  </si>
  <si>
    <t>HISTORIA EQUIPO Y MAQUINARIA</t>
  </si>
  <si>
    <t>Expediente historia de equipo y maquinaria</t>
  </si>
  <si>
    <t>Corresponde a documentos de la gestión de equipos y maquinaria.</t>
  </si>
  <si>
    <t>AIAGSAD09</t>
  </si>
  <si>
    <t>HISTORIA DEL VEHICULO</t>
  </si>
  <si>
    <t xml:space="preserve"> Expediente historia del vehiculo</t>
  </si>
  <si>
    <t>Corresponde a documentos y soportes de cada vehiculo de la entidad.</t>
  </si>
  <si>
    <t xml:space="preserve">Archivo de Gestión de SAF </t>
  </si>
  <si>
    <t>AIAGSAD10</t>
  </si>
  <si>
    <t>Expediente Informes Mantenimiento, Vigilancia e Inventario.</t>
  </si>
  <si>
    <t>Corresponde a informes de los servicios administrativos.</t>
  </si>
  <si>
    <t>AIAGSAD11</t>
  </si>
  <si>
    <t>INGRESOS ALMACEN</t>
  </si>
  <si>
    <t>Expediente ingresos de almacen</t>
  </si>
  <si>
    <t>Corresponde a documentos de la gestión del almacén.</t>
  </si>
  <si>
    <t>AIAGSAD12</t>
  </si>
  <si>
    <t>INSTRUMENTOS CONTROL Y REGISTRO</t>
  </si>
  <si>
    <t>Expediente instrumentos de control vigilancia y seguridad.</t>
  </si>
  <si>
    <t>Corresponde a documentos de control de servicios administrativos.</t>
  </si>
  <si>
    <t>Dentro de los instrumentos de control (sistema bioemetrico) se maneja un listado de personal de la entidad, donde se registra información personal que no debe ser conocida por terceros sin la debida autorización</t>
  </si>
  <si>
    <t>AIAGSAD13</t>
  </si>
  <si>
    <t>INVENTARIOS</t>
  </si>
  <si>
    <t>Expediente inventario general de bienes e inventario por responsables</t>
  </si>
  <si>
    <t>Corresponde a documentos de la toma fisica de inventarios.</t>
  </si>
  <si>
    <t>AIAGSAD14</t>
  </si>
  <si>
    <t>MANTENIMIENTOS CORRECTIVOS</t>
  </si>
  <si>
    <t>Expediente mantenimientos correctivos de infraestuctura, reparaciones locativas y servicios de aseo.</t>
  </si>
  <si>
    <t>Corresponde a documentos y soporte de mantenimiento de la infraestructura física, de reparaciones locativas y servicio de aseo.</t>
  </si>
  <si>
    <t>Archivo de gestión / Fileserver Temporal SAF / otro repositorio (sharepoint)</t>
  </si>
  <si>
    <t>AIAGSAD15</t>
  </si>
  <si>
    <t>PAGOS SERVICIOS PUBLICOS Y TELEFONIA</t>
  </si>
  <si>
    <t>Expediente pagos de servicios públicos y telefonía móvil</t>
  </si>
  <si>
    <t>Corresponde a documentos soporte de pago de los servicios públicos y telefonía.</t>
  </si>
  <si>
    <t>AIAGSAD16</t>
  </si>
  <si>
    <t>Expediente plan de compras, y plan de mantenimiento del parque automotor.</t>
  </si>
  <si>
    <t>Corresponde a documentos y soportes de los planes de compras, planes de mantenimiento preventivo y correctivo y de los servicios a prestar, y plan de mantenimiento del parque automotor.</t>
  </si>
  <si>
    <t>AIAGSAD17</t>
  </si>
  <si>
    <t>SALIDAS ALMACEN</t>
  </si>
  <si>
    <t>Expediente de salida de bienes por hurto, caso fortuito o fueza mayor o por comodato y traslado de bienes entre dependencias, servidores y bodega</t>
  </si>
  <si>
    <t>Corresponde a documentos y soportes de control de bienes.</t>
  </si>
  <si>
    <t>AIAGSAD18</t>
  </si>
  <si>
    <t>CONSTITUCION CAJA MENOR</t>
  </si>
  <si>
    <t>Expediente constitución Caja Menor</t>
  </si>
  <si>
    <t>Corresponde a documentos y soportes de constitución caja menor.</t>
  </si>
  <si>
    <t>SUB DE INFRAESTRUCTURA TECNOLÓGICA - SUB INGENIERÍA DE SOFTWARE</t>
  </si>
  <si>
    <t>AIAGOTI01</t>
  </si>
  <si>
    <t>SOLICITUDES O REQUERIMIENTOS TECNOLOGICOS</t>
  </si>
  <si>
    <t>Solicitudes o requerimientos Tecnológicos</t>
  </si>
  <si>
    <t>Disco Duro - Nube</t>
  </si>
  <si>
    <t xml:space="preserve">Mesa de Servicios de TI - CA </t>
  </si>
  <si>
    <t xml:space="preserve">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t>
  </si>
  <si>
    <t>Ley 1712 2014
Ley 1581 de 2012</t>
  </si>
  <si>
    <t>En las Solicitudes o requerimientos Tecnológicos se manejan documentos que contienen información que solo puede ser conocida por la Gerencia de Tecnología (Ips, Código fuente, Modelos de datos, Solicitudes de cambios de información en BD entre otros). Esta información no puede ser conocida por un tercero sin la debida autorización.Así como la información sobre los productos y servicios que ofrece la entidad.</t>
  </si>
  <si>
    <t>AIAGOTI02</t>
  </si>
  <si>
    <t>DESARROLLO Y MANTENIMIENTO SISTEMAS DE INFORMACIÓN</t>
  </si>
  <si>
    <t>Documentos de Análisis, Requerimientos , Diseño de soluciones de software / Construcción, ajuste solución de software / Gestión pruebas y paso a producción</t>
  </si>
  <si>
    <t xml:space="preserve">Contiene la documentación del ciclo de vida de un desarrollo de software
</t>
  </si>
  <si>
    <t>Documento de texto - PDF - Hoja de Calculo - Presentación</t>
  </si>
  <si>
    <t>Mesa de servicios TI /SharePoint SIS</t>
  </si>
  <si>
    <t xml:space="preserve">ARTÍCULO  18. Información exceptuada por daño de derechos a personas naturales o jurídicas. Literal b) El derecho de toda persona a la vida, la salud o la seguridad c) Los secretos comerciales, industriales y profesionales
</t>
  </si>
  <si>
    <t>En la documentación del ciclo de vida de un desarrollo de software se maneja información clasificada que no debe ser conocida sin la debida autorización.
En los documentos se puede incluir información que compromete la seguridad de la información de la entidad. 
Así como la información sobre los productos y servicios que ofrece la entidad.</t>
  </si>
  <si>
    <t>AIAGOTI03</t>
  </si>
  <si>
    <t>DOCUMENTOS TÉCNICOS Y JURÍDICOS</t>
  </si>
  <si>
    <t>Documentos Técnicos y Jurídicos</t>
  </si>
  <si>
    <t>Contiene documentos de guías de instalación de los software nuevos o nuevas funcionalidades</t>
  </si>
  <si>
    <t>En los Documentos Técnicos y Jurídicos se manejan información clasificada que no debe ser conocida sin la debida autorización.En los documentos se puede incluir información que compromete la seguridad de la información de la entidad. 
Así como la información sobre los productos y servicios que ofrece la entidad.</t>
  </si>
  <si>
    <t>AIAGOTI04</t>
  </si>
  <si>
    <t>INSTRUMENTOS DE CONTROL Y REGISTRO</t>
  </si>
  <si>
    <t>Instrumentos de control y registros / copias seguridad informática / control de operación técnica</t>
  </si>
  <si>
    <t>Contiene los instrumentos relacionados con 
Cronograma de copias de respaldo
Reporte de copias de respaldo
Reporte de medios magnéticos</t>
  </si>
  <si>
    <t>SharePoint SIT</t>
  </si>
  <si>
    <t>En los Instrumentos de control y registros / copias seguridad informática / control de operación técnica se manejan información clasificada que no debe ser conocida sin la debida autorización.En los documentos se puede incluir información que compromete la seguridad de la información de la entidad. 
Así como la información sobre los productos y servicios que ofrece la entidad y datos personales.</t>
  </si>
  <si>
    <t>AIAGOTI05</t>
  </si>
  <si>
    <t>Inventario Infraestructura Tecnológica</t>
  </si>
  <si>
    <t>Mesa de Servicios de TI - CA (CMDB)</t>
  </si>
  <si>
    <t>En el Inventario Infraestructura Tecnológica se maneja información clasificada que no debe ser conocida sin la debida autorización.En los documentos se puede incluir información que compromete la seguridad de la información de la entidad. 
Así como la información sobre los productos y servicios que ofrece la entidad.</t>
  </si>
  <si>
    <t>AIAGOTI06</t>
  </si>
  <si>
    <t>PROYECTOS</t>
  </si>
  <si>
    <t>Proyectos Implementación Infraestructura</t>
  </si>
  <si>
    <t>En los Proyectos de Implementación Infraestructuraa se maneja información clasificada que no debe ser conocida sin la debida autorización.En los documentos se puede incluir información que compromete la seguridad de la información de la entidad. 
Así como la información sobre los productos y servicios que ofrece la entidad.</t>
  </si>
  <si>
    <t>AIAGOTI07</t>
  </si>
  <si>
    <t>ADMINISTRACIÓN INFRAESTRUCTURA TECNOLÒGICA</t>
  </si>
  <si>
    <t>Documentos de administración de la infraestrcutura Tecnológica</t>
  </si>
  <si>
    <t>En los Documentos de administración de la infraestrcutura Tecnológica se maneja información clasificada que no debe ser conocida sin la debida autorización.En los documentos se puede incluir información que compromete la seguridad de la información de la entidad. 
Así como la información sobre los productos y servicios que ofrece la entidad.</t>
  </si>
  <si>
    <t>AIAGOTI08</t>
  </si>
  <si>
    <t>MANUALES</t>
  </si>
  <si>
    <t>Manuales</t>
  </si>
  <si>
    <t>En los manuales se manejan información clasificada que no debe ser conocida sin la debida autorización..En los documentos se puede incluir información que compromete la seguridad de la información de la entidad. 
Así como la información sobre los productos y servicios que ofrece la entidad.</t>
  </si>
  <si>
    <t>AIEEIGE01</t>
  </si>
  <si>
    <t xml:space="preserve">One Drive, Share Point
</t>
  </si>
  <si>
    <t>Oficina de Control Interno.  Jefe de Oficina</t>
  </si>
  <si>
    <t>One Drive / Share Point</t>
  </si>
  <si>
    <t>Ley 1712 - ARTÍCULO  18. Información exceptuada por daño de derechos a personas naturales o jurídicas. Literal c) Los secretos comerciales, industriales y profesionalesARTÍCULO  18. Información exceptuada por daño de derechos a personas naturales o jurídicas. Literal c) Los secretos comerciales, industriales y profesionales</t>
  </si>
  <si>
    <t>AIEEIGE02</t>
  </si>
  <si>
    <t>Actas de la Oficina de Control Interno</t>
  </si>
  <si>
    <t>AIEEIGE03</t>
  </si>
  <si>
    <t>AUDITORIAS</t>
  </si>
  <si>
    <t>Auditorias Externas</t>
  </si>
  <si>
    <t>PDF
.PPT                                                        .PST</t>
  </si>
  <si>
    <t>Externo</t>
  </si>
  <si>
    <t>AIEEIGE04</t>
  </si>
  <si>
    <t>Auditorias Internas</t>
  </si>
  <si>
    <t xml:space="preserve">Oficina de Control Interno.  Jefe de Oficina
</t>
  </si>
  <si>
    <t>https://www.catastrobogota.gov.co/transparencia-y-acceso-a-la-informacion-publica</t>
  </si>
  <si>
    <t>Ley 1712 -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t>
  </si>
  <si>
    <t>AIEEIGE05</t>
  </si>
  <si>
    <t xml:space="preserve"> PDF</t>
  </si>
  <si>
    <t>AIEEIGE06</t>
  </si>
  <si>
    <t>PLAN ANUAL DE AUDITORIAS</t>
  </si>
  <si>
    <t>Plan Anual de Auditorias</t>
  </si>
  <si>
    <t>.XLS
.PDF</t>
  </si>
  <si>
    <t>AIEGDIS01</t>
  </si>
  <si>
    <t>Actas</t>
  </si>
  <si>
    <t xml:space="preserve">Actas de reparto 
</t>
  </si>
  <si>
    <t>Documento en el cual se realiza el reparto interno de los asuntos que conoce la OCDI</t>
  </si>
  <si>
    <t>Documento de texto - PDF</t>
  </si>
  <si>
    <t>Jefe Oficina Control Disciplinario</t>
  </si>
  <si>
    <t>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constitucional:d) La prevención, investigación y persecución de los delitos y las faltas disciplinarias, mientras que no se haga efectiva la medida de aseguramiento o se formule pliego de cargos, según el caso</t>
  </si>
  <si>
    <t xml:space="preserve">Articulo 115 de la Ley 1952 de 2019 </t>
  </si>
  <si>
    <t>En el procedimiento ordinario las actuaciones disciplinarias serán reservadas hasta cuando se formule el pliego de cargos o la providencia que ordene el archivo definitivo, sin perjuicio de los derechos de los sujetos procesales.</t>
  </si>
  <si>
    <t>15 años</t>
  </si>
  <si>
    <t>AIEGDIS02</t>
  </si>
  <si>
    <t>Informes a otras entidades e informes de gestión</t>
  </si>
  <si>
    <t>Informes de la gestión disciplinaria requeridos por la Dirección u otras entidades o entes de Control.</t>
  </si>
  <si>
    <t>AIEGDIS03</t>
  </si>
  <si>
    <t xml:space="preserve">Procesos Disciplinarios </t>
  </si>
  <si>
    <t xml:space="preserve">Proceso disciplinario primera instancia instrucción </t>
  </si>
  <si>
    <t>Serie o sucesión de
actos y etapas,
tendientes a la
aplicación o
realización del
Derecho en un caso
concreto.</t>
  </si>
  <si>
    <t xml:space="preserve">Documento de texto - PDF </t>
  </si>
  <si>
    <t xml:space="preserve">Jefe Oficina Control Disciplinario  </t>
  </si>
  <si>
    <t xml:space="preserve"> Fileserver temporal OCDI / One drive </t>
  </si>
  <si>
    <t>En el procedimiento disciplinario las actuaciones disciplinarias serán reservadas hasta cuando se cite a audiencia y se formule pliego de cargos o se emita la providencia que ordene el archivo definitivo, sin perjuicio de los derechos de los sujetos procesales.</t>
  </si>
  <si>
    <t>AIEGDIS04</t>
  </si>
  <si>
    <t xml:space="preserve">Proceso disciplinario primera instancia juzgamiento ordinario </t>
  </si>
  <si>
    <t xml:space="preserve">Jefe Oficina Control Disciplinario/Subgerencia Gestión Juridica </t>
  </si>
  <si>
    <t xml:space="preserve"> Fileserver temporal Disciplinario_juzgamiento</t>
  </si>
  <si>
    <t>Articulo 18 de la Ley 1712 de 2014:Es toda aquella información pública clasificada, cuyo acceso podrá ser rechazado o denegado de manera motivada y por escrito, siempre que el acceso pudiere causar un daño a los siguientes derechos:
a.El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t>
  </si>
  <si>
    <t xml:space="preserve"> Articulo 5 de la Ley 1581 de 2012 </t>
  </si>
  <si>
    <t xml:space="preserve">En el proceso disciplinario obra información relacionada con datos personales o sensibles que deben ser protegidos de acuerdo a la Ley de datos </t>
  </si>
  <si>
    <t>AIEGDIS05</t>
  </si>
  <si>
    <t xml:space="preserve">Proceso disciplinario primera instancia juzgamiento verbal </t>
  </si>
  <si>
    <t xml:space="preserve"> Fileserver temporal Dsciplinario_juzgamiento  </t>
  </si>
  <si>
    <t>AIEGDIS06</t>
  </si>
  <si>
    <t xml:space="preserve">Proceso disciplinario segunda instancia </t>
  </si>
  <si>
    <t xml:space="preserve">Jefe Oficina Control Disciplinario /Dirección </t>
  </si>
  <si>
    <t xml:space="preserve">Articulo 5 de la Ley 1581 de 2012 </t>
  </si>
  <si>
    <t>AIEGDIS07</t>
  </si>
  <si>
    <t>Planes de capacitacion de operadores disciplinarios</t>
  </si>
  <si>
    <t>Documentos relacionados con el analisis, estudio y demas observaciones relacionadas con el cronograma de actividades preventivas de la OCD</t>
  </si>
  <si>
    <t>AIEGDIS08</t>
  </si>
  <si>
    <t>Politicas</t>
  </si>
  <si>
    <t xml:space="preserve">Políticas distritales de gestión disciplinaria </t>
  </si>
  <si>
    <t>Lineamientos entregados por la Dirección Distrital de Asuntos Disciplinarios del Distrito</t>
  </si>
  <si>
    <t>AIEGDIS09</t>
  </si>
  <si>
    <t xml:space="preserve">Actas de reunión </t>
  </si>
  <si>
    <t>Serie donde se registra los temas tratados y los acuerdos adoptados en una reunión. reuniones mensuales de seguimiento al interior de la Oficina de Control Disciplinario</t>
  </si>
  <si>
    <t xml:space="preserve">Articulo 115 de la Ley 1952 DE 2019 </t>
  </si>
  <si>
    <t>En el procedimiento disciplinario las actuaciones disciplinarias serán reservadas hasta cuando se cite a audiencia y se formule pliego de cargos o se emita la providencia que ordene el archivo definitivo, sin perjuicio de los derechos de los sujetos procesales</t>
  </si>
  <si>
    <t>AIAGCON01</t>
  </si>
  <si>
    <t>CONTRATOS Y/O CONVENIOS</t>
  </si>
  <si>
    <t>Expediente Contractual
 Matrices con la información de los contratos suscritos</t>
  </si>
  <si>
    <t>Corresponde a la compilación de todos los documentos que soportan la elaboración , ejecución de un contrato.</t>
  </si>
  <si>
    <t xml:space="preserve">Documentos de texto - PDF - Hojas de Cálculo </t>
  </si>
  <si>
    <t>AIAGCON02</t>
  </si>
  <si>
    <t>Plan Anual de Adquisiciones
Modificaciones al Plan Anual de Adquisiciones
Actas de Cómite de contratación</t>
  </si>
  <si>
    <t>Corresponde a la relación de las necesidades de contratación de la Unidad.</t>
  </si>
  <si>
    <t>Hojas de Cálculo</t>
  </si>
  <si>
    <t>AIAGCON03</t>
  </si>
  <si>
    <t>Corresponde a todos los informes generados por la Subgerencia de Contratación</t>
  </si>
  <si>
    <t>GERENCIA DE TECNOLOGÍA</t>
  </si>
  <si>
    <t>AIEGEST01</t>
  </si>
  <si>
    <t>Actas de entrega e implementación de equipos</t>
  </si>
  <si>
    <t>Documento de Texto
PDF</t>
  </si>
  <si>
    <t>Archivo de gestión TI / SharePoint / Mesa de Servicios de TI / Correo electrónico</t>
  </si>
  <si>
    <t xml:space="preserve">ARTÍCULO  18. Información exceptuada por daño de derechos a personas naturales o jurídicas. Literal b) El derecho de toda persona a la vida, la salud o la seguridad c) Los secretos comerciales, industriales y profesionales
</t>
  </si>
  <si>
    <t>En las actas de reunión se puede incluir información que compromete la seguridad de la información de la entidad. 
Así como la información sobre los productos y servicios que ofrece la entidad.</t>
  </si>
  <si>
    <t>AIEGEST02</t>
  </si>
  <si>
    <t xml:space="preserve">Actas de Comité de Cambios
</t>
  </si>
  <si>
    <t>Corresponden a las actas de los comités de cambio realizados por la Gerencia de Tecnología</t>
  </si>
  <si>
    <t>Disco Duro  - Nube</t>
  </si>
  <si>
    <t>Archivo de gestión TI / SharePoint /  Correo electrónico</t>
  </si>
  <si>
    <t>En las actas de reunión se puede incluir información que compromete la seguridad de la información de la entidad. 
Así como la información sobre los productos y servicios que ofrece la entidad y de la Base de Datos Catastral</t>
  </si>
  <si>
    <t>AIEGEST03</t>
  </si>
  <si>
    <t xml:space="preserve">Gestión de Continuidad del Negocio </t>
  </si>
  <si>
    <t>Documentos Estratégicos de
Continuidad del Negocio</t>
  </si>
  <si>
    <t>Correponde a la política de continuidad de los servicios de TI.</t>
  </si>
  <si>
    <t>https://planeacionpandora.catastrobogota.gov.co/sig/consulta-documentos</t>
  </si>
  <si>
    <t>AIEGEST04</t>
  </si>
  <si>
    <t>Documentos operativos de Continuidad del Negocio</t>
  </si>
  <si>
    <t>El procedimiento de continuidad corresponde a un documento operativo.</t>
  </si>
  <si>
    <t>Disco Duro - Pandora</t>
  </si>
  <si>
    <t xml:space="preserve"> Documento de Texto - PDF - Hoja de Cálculo</t>
  </si>
  <si>
    <t>En los documentos operativos se puede incluir información que compromete la seguridad de la información de la entidad. 
Así como la información sobre los productos y servicios que ofrece la entidad.</t>
  </si>
  <si>
    <t>AIEGEST05</t>
  </si>
  <si>
    <t>Documentos tácticos de 
 Continuidad del Negocio</t>
  </si>
  <si>
    <t>Contiene los documentos que soportan la gestión operativa de continuidad de TI: Plan de recuperación ante desastres (DRP), Planes de continuidad del Negocio (BCP) de los procesos y Análisis de Impacto alNegocio (BIA).</t>
  </si>
  <si>
    <t>Sharepoint GT /TRD</t>
  </si>
  <si>
    <t>AIEGEST06</t>
  </si>
  <si>
    <t>Gestión Tecnológica Seguridad y Privacidad Información</t>
  </si>
  <si>
    <t>Documentos Estratégicos de Seguridad 
de la Información</t>
  </si>
  <si>
    <t>Contiene los documentos que soportan la estrategia de seguridad de la Información de la Unidad, dentro del que se incluyen la definición del alcance del SGSI, Las politicas de seguridad de la Información; los roles y responsabilidades de seguridad.</t>
  </si>
  <si>
    <t>PDF
Hojas de Calculo - Documento de texto
PPT</t>
  </si>
  <si>
    <t>OneDrive
Seguridad Digital
Sharepoint GT /TRD</t>
  </si>
  <si>
    <t>AIEGEST07</t>
  </si>
  <si>
    <t xml:space="preserve">Documentos operativos de Seguridad de la Información 
</t>
  </si>
  <si>
    <t>Contiene los documentos que soportan la gestión operativa del sistema de gestión de seguridad de la información, dentro de los que se incluyen los siguientes; declaración de aplicabilidad, los instrumentos de información publica, instrumentos de inventario general de activos trabajados con los  procesos de la Unidad; las matrices de riesgos de seguridad de la información de cada uno de los procesos de la Unidad; la documentación de uso y apropiación en SI, los documentos que soportan los controles a implementar dentro del SGSI de la Unidad y los documentos que soportan la gestión de los incidentes de seguridad de la información que se presentan en la Unidad.}</t>
  </si>
  <si>
    <t>En los documentos se puede incluir información que compromete la seguridad de la información de la entidad. 
Así como la información sobre los productos y servicios que ofrece la entidad.</t>
  </si>
  <si>
    <t>AIEGEST08</t>
  </si>
  <si>
    <t xml:space="preserve">Documentos tácticos de Seguridad de la Información 
</t>
  </si>
  <si>
    <t>Contiene los documentos de planes de Seguridad de la Información, Plan de tratamiento de riesgos de Seguridad de la Información, Plan de divulgación de SI, indicadores de Si y auditorias realizadas al SGSI.</t>
  </si>
  <si>
    <t>Documento de texto  - PDF
PPT</t>
  </si>
  <si>
    <t>AIEGEST09</t>
  </si>
  <si>
    <t xml:space="preserve">Corresponde a los informes generados desde la Gerencia de Tecnología donde se incluyen:
- Informes entes de control y vigilancia
Informes a otros entes de control
- Informes de Gestión
- Informes de seguimiento 
- Informes de supervisión contratos y/o convenios institucionales 
 </t>
  </si>
  <si>
    <t>SharePoint de la GT
Contratos en: Aplicativo Pandora
Secop II
Cordis</t>
  </si>
  <si>
    <t>En los documentos se puede incluir información que compromete la seguridad de la información de la entidad. 
Así como la información sobre los productos y servicios que ofrece la entidad y datos personales.</t>
  </si>
  <si>
    <t>AIEGEST10</t>
  </si>
  <si>
    <t>PROYECTOS TECNOLOGIA INFORMACION Y COMUNICACIONES</t>
  </si>
  <si>
    <t>Proyectos Tecnología Información y Comunicaciones</t>
  </si>
  <si>
    <t>Corresponde a la documentación de planeación y ejecución de los proyectos del Plan estratégico de tecnologìas de la información</t>
  </si>
  <si>
    <t>AIEGEST11</t>
  </si>
  <si>
    <t>PLANES DE GOBIERNO Y TRANSFORMACIÓN DIGITAL</t>
  </si>
  <si>
    <t>Plan Estratégico Tecnología de Información y Comunicaciones</t>
  </si>
  <si>
    <t>Corresponde a la documentación de la hoja de ruta de los proyectos definidos en el marco de la implementacion de las politicas de gobierno y transformación digital, para apoyar la estrategia y el modelo operativo de la Unidad Administrativa Especial de Catastro Distrital, a partir de las necesidades y oportunidades de mejoramiento de los interesados en lo relacionado con la gestión y gobierno de TI
- Plan Estrategico de Tecnología
- Plan de Transformación Digital de la UAECD
- Plan de Comunicaciones
- Catálogo de servicios</t>
  </si>
  <si>
    <t>AIEGEST12</t>
  </si>
  <si>
    <t>Documentos de Apoyo - Gestión GT</t>
  </si>
  <si>
    <t xml:space="preserve">Contiene la información de apoyo de la Gestión que realiza la GT, donde se encuentra lo siguiente:
- Evidencias de Ejecución de contratistas y proveedores
- Evaluaciones de Desempeño
- Plan Anual de Adquisisiones
- Proyeccion del PAC
- Seguimiento de indicadores
- Seguimiento Riesgos
</t>
  </si>
  <si>
    <t>Hoja de Cálculo - Documento - PDF</t>
  </si>
  <si>
    <t>Dentro del activo se maneja información personal de contratos / evaluacion de desempeño laboral. Igual información técnica de la infraestructura y desarrollos de software realizados que pueden incluir productos y servicios que ofrece la entidad.</t>
  </si>
  <si>
    <t>AIEREES16</t>
  </si>
  <si>
    <t>ADMINISTRACION DE TRAMITES CATASTRALES</t>
  </si>
  <si>
    <t>Trámites Inmediatos</t>
  </si>
  <si>
    <t xml:space="preserve">Son solicitudes de los
ciudadanos que se
emite respuesta en forma inmediata ya sea de manera presencial o virtual
</t>
  </si>
  <si>
    <t xml:space="preserve"> Servidor
nube</t>
  </si>
  <si>
    <t xml:space="preserve"> - PDF- electrónico</t>
  </si>
  <si>
    <t>GT-Gerente
SPAC-Subgerente</t>
  </si>
  <si>
    <t xml:space="preserve"> SIIC -WCC-INFODOC-CORDIS-CEL</t>
  </si>
  <si>
    <t xml:space="preserve">https://catastroenlinea.catastrobogota.gov.co/cel/#/home </t>
  </si>
  <si>
    <t>Subgerencia de Atencion y Participación Ciudadana</t>
  </si>
  <si>
    <t>En los trámites inmediatos se maneja información personal de un ciudadano , la cual debe ser de conocimiento unicamente para este  o  para cumplimiento de funciones de entidades y de se debe establecer la reserva</t>
  </si>
  <si>
    <t>AIEREES17</t>
  </si>
  <si>
    <t>Trámites No Inmediatos</t>
  </si>
  <si>
    <t>Documentos de texto - PDF- electrónico</t>
  </si>
  <si>
    <t xml:space="preserve"> SIIC - CEL- WCC-INFODOC-CORDIS/ CENTRO DE DOCUMENTACIÓN</t>
  </si>
  <si>
    <t>En los trámites no  inmediatos se maneja información personal de un ciudadano , la cual debe ser de conocimiento unicamente para este  o  para cumplimiento de funciones de entidades y de se debe establecer la reserva</t>
  </si>
  <si>
    <t>AIEREES18</t>
  </si>
  <si>
    <t>Informes a Organismos de Control</t>
  </si>
  <si>
    <t>Documentos de texto - PDF-html</t>
  </si>
  <si>
    <t xml:space="preserve">
SPAC-Subgerente- </t>
  </si>
  <si>
    <t xml:space="preserve">https://www.catastrobogota.gov.co/index.php/transparencia-y-acceso-a-la-informacion-publica/informacion-especifica </t>
  </si>
  <si>
    <t>Según el tipo de informe, puede tener información de personal de ciudadanos</t>
  </si>
  <si>
    <t>AIEREES19</t>
  </si>
  <si>
    <t>Informes de Gestión</t>
  </si>
  <si>
    <t>AIEREES20</t>
  </si>
  <si>
    <t>INSTRUMENTO DE CONTROL Y REGISTRO</t>
  </si>
  <si>
    <t>Registro Canales de Atención Ciudadanos</t>
  </si>
  <si>
    <t>nube</t>
  </si>
  <si>
    <t>AIEREES21</t>
  </si>
  <si>
    <t>PETICIONES, QUEJAS, RECLAMOS Y SOLUCIONES (PQRS).</t>
  </si>
  <si>
    <t xml:space="preserve">
SPAC-Subgerente</t>
  </si>
  <si>
    <t xml:space="preserve">
https://bogota.gov.co/sdqs/
</t>
  </si>
  <si>
    <t xml:space="preserve">https://bogota.gov.co/sdqs/ </t>
  </si>
  <si>
    <t>Subgerencia de Atencion y Participación Ciudadana/  alcaldia</t>
  </si>
  <si>
    <t>en el registro de PQRS se captura información personal, la cual debe ser de conocimiento unicamente para este y de sebe establecer la reserva</t>
  </si>
  <si>
    <t>AIEREES22</t>
  </si>
  <si>
    <t>PARTICIPACION CIUDADANA Y RENDICION DE CUENTAS</t>
  </si>
  <si>
    <t>https://www.catastrobogota.gov.co/participa</t>
  </si>
  <si>
    <t>En algunas actividades de participación se captura información personal la cual debe ser de conocimiento unicamente para este y de sebe establecer la reserva</t>
  </si>
  <si>
    <t>INVESTIGACIONES CATASTRALES Y DE CIUDAD</t>
  </si>
  <si>
    <t>Soportes de Investigaciones Catastrales y de Ciudad</t>
  </si>
  <si>
    <t>Información necesaria para desarrollar las investigaciones</t>
  </si>
  <si>
    <t>Documentos de Texto - Hojas de Cálculo - PDF</t>
  </si>
  <si>
    <t>OTC/JEFE DE OFICINA</t>
  </si>
  <si>
    <t>Fileserver Temporal OTC</t>
  </si>
  <si>
    <t>ARTÍCULO 18. INFORMACIÓN EXCEPTUADA POR DAÑO DE DERECHOS A PERSONAS NATURALES O JURÍDICAS. A) El derecho de toda persona a la intimidad.</t>
  </si>
  <si>
    <t>En los soportes de las investigaciones catastrales y de ciudad se maneja información de ciudadanos que debe ser protegido su acceso por personal no autorizado.</t>
  </si>
  <si>
    <t>16/07/2020</t>
  </si>
  <si>
    <t>Estudio e Investigaciones Catastrales y de ciudad</t>
  </si>
  <si>
    <t>Documentos  que tienen como referente la información catastral y que sirven para la toma de decisiones de ciudad.</t>
  </si>
  <si>
    <t>https://www.catastrobogota.gov.co/ / http://www.inventariobogota.gov.co/</t>
  </si>
  <si>
    <t>Actas de OTC</t>
  </si>
  <si>
    <t>Documentos que recopilan los temas tratados y acuerdos o tareas definidos en las reuniones del área</t>
  </si>
  <si>
    <t>Documentos de Texto - PDF</t>
  </si>
  <si>
    <t>En las actas de reunión reposa información de carácter personal a la que no puede tener acceso personal no autorizado</t>
  </si>
  <si>
    <t>22/07/2020</t>
  </si>
  <si>
    <t>Convenios</t>
  </si>
  <si>
    <t>Convenios de cooperación para el fomento de actividades científicas y tecnológicas supervisados por el OTC.</t>
  </si>
  <si>
    <t>AIMGICV01</t>
  </si>
  <si>
    <t>INFORMACIÓN CATASTRAL/DINÁMICA URBANA</t>
  </si>
  <si>
    <t>Información Estadistica</t>
  </si>
  <si>
    <t>Corresponde a los diferentes ejecicios estadísticos a cargo del OTC, dentro de los que se destacan;  modelos econométricos; identificación de perdios y manzanas para actualización catastral; puntos muestra; respuestas a requerimientos; archivos estadisticos entre otros.</t>
  </si>
  <si>
    <t>PDF - Hojas de Cálculo - Power point - Bases de datos (DBF, .txt, .SAS) - Documentos de Texto</t>
  </si>
  <si>
    <t>Fileserver Temporal Estadistica</t>
  </si>
  <si>
    <t>ARTÍCULO 18. INFORMACIÓN EXCEPTUADA POR DAÑO DE DERECHOS A PERSONAS NATURALES O JURÍDICAS. Literal c)</t>
  </si>
  <si>
    <t>En los proyectos de estadistica se maneja información de avaluos que corresponde a información que no debe ser conocida por la ciudadania , y solo es utilizada por la UAECD en el core de su misionalidad. (secretos comerciales)</t>
  </si>
  <si>
    <t>24/07/2020</t>
  </si>
  <si>
    <t>AIMGICV02</t>
  </si>
  <si>
    <t>AVALUOS</t>
  </si>
  <si>
    <t>Modelos Estadísticos</t>
  </si>
  <si>
    <t xml:space="preserve">Contiene los documentos técnicos y bases de datos utilizadas para los modelos econométricos </t>
  </si>
  <si>
    <t>Hojas de Cálculo - Bases de datos (DBF, .txt, .SAS) - Documentos de Texto</t>
  </si>
  <si>
    <t>Artículo 8.3 de la resolución 1040 de 2023, expedida por el IGAC</t>
  </si>
  <si>
    <t>En virtud a que en la realización de los modelos estadísticos se utiliza información de la base de datos del catastro y en esta se encuentra información personal de propietarios y poseedores, su acceso tiene límites fijados por el objeto y finalidad de la base de datos y para divulgar dicha información es pertinente obtener la autorización previa, expresa y libre de vicios del titular de los datos.</t>
  </si>
  <si>
    <t>Sin establecer</t>
  </si>
  <si>
    <t>Operaciones estadísticas</t>
  </si>
  <si>
    <t>Contiene el conjunto de procesos y actividades que comprende la identificación de necesidades, diseño, construcción, recolección o acopio, procesamiento, análisis, difusión y evaluación, de registros administrativos, la cual conduce a la producción de información estadística sobre un tema de interés para la Unidad y el público en general.</t>
  </si>
  <si>
    <t>AIMGICV25</t>
  </si>
  <si>
    <t>AIEGCIN03</t>
  </si>
  <si>
    <t>AIEGCIN04</t>
  </si>
  <si>
    <t>AIEGCIN05</t>
  </si>
  <si>
    <t>AIEGCIN06</t>
  </si>
  <si>
    <t>AIEGCIN07</t>
  </si>
  <si>
    <t>AIEGCIN08</t>
  </si>
  <si>
    <t xml:space="preserve">
</t>
  </si>
  <si>
    <t>Id</t>
  </si>
  <si>
    <t>Disp. Crítico para 
la entidad</t>
  </si>
  <si>
    <t>Disp. Crítico para 
el servicio a terceros</t>
  </si>
  <si>
    <t>AIAGPFI01</t>
  </si>
  <si>
    <t>ACTAS DE ANULACIÓN DE CHEQUES</t>
  </si>
  <si>
    <t xml:space="preserve">Testimonio escrito en el cual se mencionan las razones de por qué se anularon los titulos valores </t>
  </si>
  <si>
    <t>SAF - SUBGERENTE ADMINISTRATIVO Y FINANCIERO -TESORERÍA</t>
  </si>
  <si>
    <t>Archivo de Gestión de SAF / Fileserver SAF (provisional)</t>
  </si>
  <si>
    <t>Art. 18 Literal a) Ley 1712 de 2014 - Proteger los derechos a personas naturales o jurídicas.</t>
  </si>
  <si>
    <t>Art 18 Ley 1712 de 2014 y art 24 Ley 1437 de 2011 numeral 5</t>
  </si>
  <si>
    <t>Contiene datos de personas naturales o juridicas las cuales no se deben divulgar sin la autorización previa del titular. Adicional contiene datos de transacciones financieras.</t>
  </si>
  <si>
    <t>20/09/2024</t>
  </si>
  <si>
    <t>AIAGPFI02</t>
  </si>
  <si>
    <t>ACTAS DE COMITÉ TÉCNICO DE SOSTENIBILIDAD CONTABLE</t>
  </si>
  <si>
    <t>Actas de reunión de Comité Técnico de Sostenibilidad Contable</t>
  </si>
  <si>
    <t>SAF - SUBGERENTE ADMINISTRATIVO Y FINANCIERO - CONTABILIDAD</t>
  </si>
  <si>
    <t>AIAGPFI03</t>
  </si>
  <si>
    <t>ANTEPROYECTO DE PRESUPUESTO</t>
  </si>
  <si>
    <t>EXPEDIENTE ANTEPROYECTO DE PRESUPUESTO</t>
  </si>
  <si>
    <t>Documento en el cual se describe la proyección de ingresos y gastos presupuestados a ejecutarse durante la vigencia fiscal.</t>
  </si>
  <si>
    <t>SAF - SUBGERENTE ADMINISTRATIVO Y FINANCIERO - PRESUPUESTO</t>
  </si>
  <si>
    <t>Fileserver SAF (provisional)</t>
  </si>
  <si>
    <t>AIAGPFI04</t>
  </si>
  <si>
    <t>CIERRE PRESUPUESTAL</t>
  </si>
  <si>
    <t>EXPEDIENTE CIERRE PRESUPUESTAL</t>
  </si>
  <si>
    <t>Documento realizado al finalizar cada vigencia fiscal, con el propósito de determinar el resultado de la ejecución presupuestal</t>
  </si>
  <si>
    <t>AIAGPFI05</t>
  </si>
  <si>
    <t>COMPROBANTES DE CONTABILIDAD</t>
  </si>
  <si>
    <t>COMPROBANTES DE AJUSTE Y
COMPROBANTE DIARIO</t>
  </si>
  <si>
    <t>Corresponde a los Comprobantes de Diario que soportan los registros contables realizados en la UAECD.</t>
  </si>
  <si>
    <t>AIAGPFI06</t>
  </si>
  <si>
    <t>CONCILIACIONES</t>
  </si>
  <si>
    <t>CONCILIACIÓN BANCARIA</t>
  </si>
  <si>
    <t>Corresponde a las Conciliaciones Bancarias realizadas en el Subproceso Gestión Contable.</t>
  </si>
  <si>
    <t>AIAGPFI07</t>
  </si>
  <si>
    <t>CONCILIACIONES DE OPERACIONES RECÍPROCAS</t>
  </si>
  <si>
    <t>Corresponde a la Conciliación de operaciones reciprocas con entidades públicas y de la Cuenta Única Distrital realizada por el Subproceso Gestión Contable.</t>
  </si>
  <si>
    <t>Documento de Texto - PDF - Hojas de Calculo}</t>
  </si>
  <si>
    <t>AIAGPFI08</t>
  </si>
  <si>
    <t>CUENTAS BANCARIAS</t>
  </si>
  <si>
    <t>EXPEDIENTE CUENTAS BANCARIAS</t>
  </si>
  <si>
    <t>Expediente en el cual se documentan los contratos financieros con una entidad bancaria en virtud del cual, se registran el balance y los subsiguientes movimientos de dinero</t>
  </si>
  <si>
    <t>Articulo 18, literales b) y c)</t>
  </si>
  <si>
    <t>Articulo 18, literales b) y c), Ley 1581 de 2012</t>
  </si>
  <si>
    <t>Las cuentas bancarias continen información clasificada dado que contiene información clasificada de los recursos que maneja la entidad, entre los que se encuentra lo relacionado con productos y servicios que ofrece la entidad.</t>
  </si>
  <si>
    <t>AIAGPFI09</t>
  </si>
  <si>
    <t>EMBARGOS</t>
  </si>
  <si>
    <t>EXPEDIENTE PAGO SENTENCIAS JUDICIALES</t>
  </si>
  <si>
    <t>Orden de suspensión o la retención de cualquier bien como un método de seguridad para asegurar el pago</t>
  </si>
  <si>
    <t>PDF - Hoja de Calculo</t>
  </si>
  <si>
    <t>SAF - SUBGERENTE ADMINISTRATIVO Y FINANCIERO - TESORERÍA</t>
  </si>
  <si>
    <t>Articulo 18, literal A</t>
  </si>
  <si>
    <t>Articulo 18, literal A, Ley 1581 de 2012</t>
  </si>
  <si>
    <t>Contienen información clasificada de las personas que fueron afectadas con una decisión judicial</t>
  </si>
  <si>
    <t>26/08/2020</t>
  </si>
  <si>
    <t>AIAGPFI10</t>
  </si>
  <si>
    <t>ESTADOS CONTABLES E INFORMES COMPLEMENTARIOS</t>
  </si>
  <si>
    <t>EXPEDIENTE ESTADOS CONTABLES E INFORMES COMPLEMENTARIOS</t>
  </si>
  <si>
    <t>Corresponde al paquete de Estados Financieros de la Entidad.</t>
  </si>
  <si>
    <t>Papel - Disco Duro - Página Web</t>
  </si>
  <si>
    <t>Archivo de Gestión de SAF / Fileserver SAF (provisional) / Página Web de la UAECD</t>
  </si>
  <si>
    <t>https://www.catastrobogota.gov.co/presupuesto</t>
  </si>
  <si>
    <t>AIAGPFI11</t>
  </si>
  <si>
    <t>GESTIÓN DE PAGOS</t>
  </si>
  <si>
    <t>RELACIONES DE AUTORIZACIÓN</t>
  </si>
  <si>
    <t>Documento en el cual el ordenador del gasto y el responsable de presupuesto autorizan a la Tesorería que pague o transfiera una suma de dinero a un beneficiario</t>
  </si>
  <si>
    <t>La relación de autorizaciones contiene información personal como nombres y cédulas de contratistas titulares de las cuentas bancarias.</t>
  </si>
  <si>
    <t>AIAGPFI12</t>
  </si>
  <si>
    <t>INFORMES A ORGANISMOS DE CONTROL</t>
  </si>
  <si>
    <t>Corresponde a los informes reglamentados por norma, con destino a Organismos de Control.</t>
  </si>
  <si>
    <t>PDF - Hojas de Calculo</t>
  </si>
  <si>
    <t>AIAGPFI13</t>
  </si>
  <si>
    <t>INFORMES A OTRAS ENTIDADES</t>
  </si>
  <si>
    <t>Corresponde a las declaraciones tributarias presentadas por la UAECD.</t>
  </si>
  <si>
    <t>AIAGPFI14</t>
  </si>
  <si>
    <t>INFORMES DE EJECUCIÓN PRESUPUESTAL</t>
  </si>
  <si>
    <t>Documento en el que se plasman las acciones destinadas a la utilización óptima de los recursos financieros.</t>
  </si>
  <si>
    <t>AIAGPFI15</t>
  </si>
  <si>
    <t>LIBROS CONTABLES</t>
  </si>
  <si>
    <t>LIBRO AUXILIAR</t>
  </si>
  <si>
    <t>Corresponde a los libros auxiliares de contabilidad.</t>
  </si>
  <si>
    <t>AIAGPFI16</t>
  </si>
  <si>
    <t>LIBRO DIARIO</t>
  </si>
  <si>
    <t>Corresponde a libro diario de contabilidad.</t>
  </si>
  <si>
    <t>AIAGPFI17</t>
  </si>
  <si>
    <t>LIBRO MAYOR Y BALANCES</t>
  </si>
  <si>
    <t>Corresponde a libro mayor y de balances de contabilidad.</t>
  </si>
  <si>
    <t>AIAGPFI18</t>
  </si>
  <si>
    <t>MODIFICACIONES PRESUPUESTALES</t>
  </si>
  <si>
    <t>REDUCCIONES PRESUPUESTALES</t>
  </si>
  <si>
    <t>Registro de la disminución de las partidas apropiadas en el presupuesto de ingresos  y gastos de funcionamiento e inversión</t>
  </si>
  <si>
    <t>AIAGPFI19</t>
  </si>
  <si>
    <t>SUSPENSIONES O APLAZAMIENTOS PRESUPUESTALES</t>
  </si>
  <si>
    <t xml:space="preserve">Documento transitorio en el cual se comunica la Suspensión establecida por circular emitida por SHD </t>
  </si>
  <si>
    <t>AIAGPFI20</t>
  </si>
  <si>
    <t>ADICIONES PRESUPUESTALES</t>
  </si>
  <si>
    <t xml:space="preserve">Registro de  documento de las partidas aprobadas en el presupuesto de ingresos y gastos de funcionamiento e inversión. </t>
  </si>
  <si>
    <t>AIAGPFI21</t>
  </si>
  <si>
    <t>TRASLADOS PRESUPUESTALES QUE AFECTAN LOS AGREGADOS</t>
  </si>
  <si>
    <t>Documento en que autoriza los traslados presupuestales dentro de los agregados, entendiéndose que solo se puede realizar dentro de cada uno de estos enunciados: funionamiento que comprende los  gasto de personal y bienes y servicios e inversión este último con VB de la SDP</t>
  </si>
  <si>
    <t>AIAGPFI22</t>
  </si>
  <si>
    <t>TRASLADOS PRESUPUESTALES QUE NO AFECTAN LOS AGREGADOS</t>
  </si>
  <si>
    <t>Documento de evidencia los traslados presupuestales mediante resolución y que no requieren de autorización de ninguna entidad</t>
  </si>
  <si>
    <t>AIAGPFI23</t>
  </si>
  <si>
    <t>MODIFICACION PRESUPUESTAL ENTRE CONCEPTOS PROYECTOS DE INVERSIÓN</t>
  </si>
  <si>
    <t>Documento que  evidencia los traslados presupuestales mediante resolución y que no requieren de autorización de ninguna entidad</t>
  </si>
  <si>
    <t>AIAGPFI24</t>
  </si>
  <si>
    <t>MOVIMIENTO DIARIO DE CAJA</t>
  </si>
  <si>
    <t>EXPEDIENTE MOVIMIENTO DIARIO DE CAJA</t>
  </si>
  <si>
    <t>Documentos y soportes por otros registros contables como Nómina, Caja menor, proceso mensual de costos. Incluye balance prueba.</t>
  </si>
  <si>
    <t>Hoja de Calculo - PDF</t>
  </si>
  <si>
    <t>AIAGPFI25</t>
  </si>
  <si>
    <t>PROGRAMACIÓN ANUAL - MENSUALIZADO DE CAJA PAC</t>
  </si>
  <si>
    <t>EXPEDIENTE PROGRAMACIÓN ANUAL - MENSUALIZADO DE CAJA PAC</t>
  </si>
  <si>
    <t>Documento en el cual se define el monto mensual de fondos disponibles para efectuar el pago de los compromisos asumidos</t>
  </si>
  <si>
    <t>AIAGPFI26</t>
  </si>
  <si>
    <t>RECAUDO Y DEPURACIÓN DE CARTERA</t>
  </si>
  <si>
    <t>EXPEDIENTE RECAUDO Y DEPURACIÓN DE CARTERA</t>
  </si>
  <si>
    <t>Corresponde a los soportes de recaudo y depuración de cartera.</t>
  </si>
  <si>
    <t>AIAGPFI27</t>
  </si>
  <si>
    <t>SANEAMIENTO CONTABLE/DEPURACIÓN</t>
  </si>
  <si>
    <t>EXPEDIENTE DE DEPURACIONES O SANEAMIENTO CONTABLE</t>
  </si>
  <si>
    <t>Corresponde al expediente de saneamiento contable.</t>
  </si>
  <si>
    <t>AIAGPFI28</t>
  </si>
  <si>
    <t>CONTRATOS-CONVENIOS</t>
  </si>
  <si>
    <t xml:space="preserve"> EXPEDIENTES DE CONTRATOS</t>
  </si>
  <si>
    <t>Contienen documentos relacionados con un contrato de ejecución de recursos presupuestales de una vigencia</t>
  </si>
  <si>
    <t>Articulo 19, literal G</t>
  </si>
  <si>
    <t>Ley 1581 de 2012 - Articulo 19, literal - G Ley 1712 de 2014</t>
  </si>
  <si>
    <t>Esta carpeta contiene información personal de los contratistas y puede contener información de niños, niñas y adolescentes (dependientes económicos)</t>
  </si>
  <si>
    <t>AIAGPFI29</t>
  </si>
  <si>
    <t>LIBRO BANCOS TESORERIA</t>
  </si>
  <si>
    <t>Relación de los movimientos de las cuentas bancarias de la entidad</t>
  </si>
  <si>
    <t> </t>
  </si>
  <si>
    <t>AIAGDOC01</t>
  </si>
  <si>
    <t>CONSECUTIVO COMUNICACIONES OFICIALES</t>
  </si>
  <si>
    <t>COMUNICACIONES OFICIALES ENVIADAS</t>
  </si>
  <si>
    <t>Comunicación oficial para el  usuario como respuesta a una solicitud de un trámite o de solicitud de información (EE)</t>
  </si>
  <si>
    <t>PAPEL</t>
  </si>
  <si>
    <t>NO APLICA</t>
  </si>
  <si>
    <t xml:space="preserve"> SUBGERENCIA ADMINISTRATIVA Y FINANCIERA, SUBGERENTE ADMINISTRATIVO Y FINANCIERO</t>
  </si>
  <si>
    <t>DISPONIBLE</t>
  </si>
  <si>
    <t>CENTRO DOCUMENTAL- SAF</t>
  </si>
  <si>
    <t>Subgerencia Administrativa Y Financiera - Gestión Documental</t>
  </si>
  <si>
    <t>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t>
  </si>
  <si>
    <t>Tienen todas las respuestas que realiza Catastro en las cuales se incluye información personal que no debe ser conocida sin la debida autorización.</t>
  </si>
  <si>
    <t>13/08/2020</t>
  </si>
  <si>
    <t>AIAGDOC02</t>
  </si>
  <si>
    <t>INSTRUMENTOS DE CONTROL</t>
  </si>
  <si>
    <t>Documento en el cual se registran y se lleva control de las comunicaciones que envia  la UAECD a una entidad o ciudadano</t>
  </si>
  <si>
    <t>AIAGDOC03</t>
  </si>
  <si>
    <t>CONSECUTIVO DE COMUNICACIONES OFICIALES</t>
  </si>
  <si>
    <t>DIGITAL</t>
  </si>
  <si>
    <t>Dentro de los memorandos se incluye información personal que no debe ser conocida sin la debida autorización</t>
  </si>
  <si>
    <t>AIAGDOC04</t>
  </si>
  <si>
    <t>TABLAS DE RETENCIÓN DOCUMENTAL</t>
  </si>
  <si>
    <t>INSTRUMENTO DE CLASIFICACIÓN DOCUMENTAL</t>
  </si>
  <si>
    <t>PAPEL, DIGITAL</t>
  </si>
  <si>
    <t>https://www.catastrobogota.gov.co/instrumentos-de-gestion?field_clasificacion_target_id=136</t>
  </si>
  <si>
    <t>AIAGDOC05</t>
  </si>
  <si>
    <t>INVENTARIOS DOCUMENTALES CENTRO DOCUMENTAL</t>
  </si>
  <si>
    <t>Instrumento de recuperación de información que describe de manera exacta y precisa las series o asuntos de un fondo documental.</t>
  </si>
  <si>
    <t>Ley 1712 de 2014 y 1581 de 2012 y Resolución 1040 de 2023 art. 8.3</t>
  </si>
  <si>
    <t>Contienen información personal que no puede ser divulgada sin la autorización del titular. También pueden contener información relacionada con los productos y servicios que ofrece la entidad, se puede incluir información que compromete la seguridad de los archivos de la entidad.</t>
  </si>
  <si>
    <t>AIAGDOC06</t>
  </si>
  <si>
    <t>ENCUESTA DE SERVICIOS DOCUMENTALES</t>
  </si>
  <si>
    <t>DISCO DURO</t>
  </si>
  <si>
    <t>HTML</t>
  </si>
  <si>
    <t>COMPUTADOR PROFESIONAL GD - PANDORA</t>
  </si>
  <si>
    <t>AIAGDOC07</t>
  </si>
  <si>
    <t>PRESTAMOS DOCUMENTALES</t>
  </si>
  <si>
    <t>PLANILLAS DE PRESTAMOS DOCUMENTALES</t>
  </si>
  <si>
    <t>AIAGDOC08</t>
  </si>
  <si>
    <t>TRANSFERENCIAS DOCUMENTALES</t>
  </si>
  <si>
    <t>Dentro de las trasferencias documentales se envia expedientes con información personal de los funcionarios de la entidad la cual no puede ser conocida sin la debida autorización.</t>
  </si>
  <si>
    <t>AIAGDOC09</t>
  </si>
  <si>
    <t>INVENTARIOS DOCUMENTALES ARCHIVO CENTRAL</t>
  </si>
  <si>
    <t>PAPEL/DIGITAL</t>
  </si>
  <si>
    <t>AIAGDOC10</t>
  </si>
  <si>
    <t>Informe que se genera de seguimiento a la gestión documental de la entidad.</t>
  </si>
  <si>
    <t>HTML,Hoja de Cálculo</t>
  </si>
  <si>
    <t>SHAREPOINT</t>
  </si>
  <si>
    <t>AIAGDOC11</t>
  </si>
  <si>
    <t>NUBE</t>
  </si>
  <si>
    <t>AIAGDOC12</t>
  </si>
  <si>
    <t>ACTAS DE ELIMINACIÓN DOCUMENTAL</t>
  </si>
  <si>
    <t>Acto administrativo mediante el cual se formaliza la eliminación de expedientes</t>
  </si>
  <si>
    <t>AIAGDOC13</t>
  </si>
  <si>
    <t>CERTIFICACIONES</t>
  </si>
  <si>
    <t>CERTIFICACIONES DE DOCUMENTACIÓN EXISTENTE</t>
  </si>
  <si>
    <t>Soporte legal mediante el cual se entrega la copia del expediente original</t>
  </si>
  <si>
    <t>AIAGDOC14</t>
  </si>
  <si>
    <t>POLÍTICA</t>
  </si>
  <si>
    <t xml:space="preserve">POLÍTICA DE GESTIÓN DOCUMENTAL </t>
  </si>
  <si>
    <t>Lineamientos establecidos para la organzación, custodia y conservación de documentos que soportan los diferentes trámites administrativos, legales y financieros de la Unidad.</t>
  </si>
  <si>
    <t>AIAGDOC15</t>
  </si>
  <si>
    <t xml:space="preserve">EXPEDIENTES ARCHIVO CENTRAL </t>
  </si>
  <si>
    <t>Documentos agrupados de un trámite que han sido transferidos por los distintos archivos de gestión de la Unidad, los cuales se siguen consultando para atender las necesidades de las propias oficinas y ciudadania, debido a que continúan teniendo vigencia.</t>
  </si>
  <si>
    <t>PAPEL; NUBE</t>
  </si>
  <si>
    <t>Electrónico .pdf/ papel</t>
  </si>
  <si>
    <t>SHAREPOINT; archivo central; centro documental</t>
  </si>
  <si>
    <t>AIAGJUR01</t>
  </si>
  <si>
    <t>ACCIONES CONSTITUCIONALES</t>
  </si>
  <si>
    <t>Son las acciones a las que tiene derecho una persona para reclamar sus derechos fundamentales. En estas se encuentran las acciones de grupo, acciones de tutela y acciones populares</t>
  </si>
  <si>
    <t xml:space="preserve">Subgerencia de Gestión Juridica </t>
  </si>
  <si>
    <t>Archivo de Gestión de Gerencia Jurídica / Fileserver Temporal Gerencia Juridica / OneDrive / SIPROJ</t>
  </si>
  <si>
    <t>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t>
  </si>
  <si>
    <t>El expediente de acciones constitucionales  contiene información personal del ciudadano que coloca la acción, la cual no puede ser divulgada a terceros sin la debida autorización.</t>
  </si>
  <si>
    <t>17/09/2024</t>
  </si>
  <si>
    <t>AIAGJUR02</t>
  </si>
  <si>
    <t xml:space="preserve">Actas de Comité Interno de Conciliación
</t>
  </si>
  <si>
    <t>Corresponde a los documentos que relacionan la información presentada por  la Subgerencia de Gestión Juridica y las decisiones tomadas por el comité de conciliación.</t>
  </si>
  <si>
    <t xml:space="preserve"> Disco Duro </t>
  </si>
  <si>
    <t>Las actas contienen información personal de quien interpone la conciliación.</t>
  </si>
  <si>
    <t>AIAGJUR03</t>
  </si>
  <si>
    <t>CONCILIACION PREJUDICIAL</t>
  </si>
  <si>
    <t>Corresponde a los documentos que soportan la presentación de una solicitud de conciliación ante la Unidad.</t>
  </si>
  <si>
    <t>El expediente de conciliación prejudicial  contiene información personal del ciudadano que interpone la conciliación, la cual no puede ser divulgada a terceros sin la debida autorización.</t>
  </si>
  <si>
    <t>AIAGJUR04</t>
  </si>
  <si>
    <t>PROCESOS JUDICIALES</t>
  </si>
  <si>
    <t>Corresponde a los documentos que soportan un proceso judicial  inicado o en contra de la UAECD</t>
  </si>
  <si>
    <t xml:space="preserve">Papel - Disco Duro </t>
  </si>
  <si>
    <t>Ley 1712 de 2014
Articulo 19 Literal Literal e - El debido proceso y la igualdad de las partes en los procesos judiciales;</t>
  </si>
  <si>
    <t>El expediente de procesos judiciales contine información personal de las partes que no puede ser divulgada a terceros por el debido proceso.</t>
  </si>
  <si>
    <t>AIAGJUR05</t>
  </si>
  <si>
    <t>CONCEPTOS</t>
  </si>
  <si>
    <t>Conceptos Jurídicos</t>
  </si>
  <si>
    <t xml:space="preserve">Corresponde a la relación de los conceptos emitidos por la Gerencia Jurídica </t>
  </si>
  <si>
    <t>Documento de texto - PDF- Hojas de cálculo</t>
  </si>
  <si>
    <t xml:space="preserve">Gerencia Juridica </t>
  </si>
  <si>
    <t>Archivo de Gestión de Gerencia Jurídica / Fileserver Temporal Gerencia Juridica / OneDrive</t>
  </si>
  <si>
    <t>Ley 1581 de 2012 Sobre protección de datos personales</t>
  </si>
  <si>
    <t>En algunas ocasiones los conceptos contienen datos personales que no se pueden divulgar sin la autorización previa del titular</t>
  </si>
  <si>
    <t>AIAGJUR06</t>
  </si>
  <si>
    <t>GESTIÓN NORMATIVA</t>
  </si>
  <si>
    <t>Corresponde a la relación de los trámites adelantados sobre la gestión normativa</t>
  </si>
  <si>
    <t>AIAGJUR07</t>
  </si>
  <si>
    <t xml:space="preserve">Acuerdos del Consejo Directivo </t>
  </si>
  <si>
    <t>Corresponde a la relación de los acuerdos y actas relacionadas con el Consejo Directivo de la UAECD</t>
  </si>
  <si>
    <t>AIAGJUR08</t>
  </si>
  <si>
    <t>Documentos relacionados con la solución de trámites de actuaciones administrativas susceptibles del recurso de apelación, recursos de queja, solicitudes de revocatoria directa, impedimentos, y desistimientos que sean de competencia de la Dirección de la Entidad de la UAECD</t>
  </si>
  <si>
    <t>En algunas ocasiones los expedientes contienen datos personales que no se pueden divulgar sin la autorización previa del titular</t>
  </si>
  <si>
    <t>AIAGJUR09</t>
  </si>
  <si>
    <t>Contiene todos los informes generados por la Gerencia Jurídica y Subgerencia de Gestión Jurídica</t>
  </si>
  <si>
    <t>Gerencia Juridica / Subgerencia de Gestión Jurídica</t>
  </si>
  <si>
    <t>En algunas ocasiones los informes contienen datos personales que no se pueden divulgar sin la autorización previa del titular ó información relacionada con lso procesos judiciales que puede tener reserva.</t>
  </si>
  <si>
    <t>AIAGJUR10</t>
  </si>
  <si>
    <t>PROCESOS DISCIPLINARIOS</t>
  </si>
  <si>
    <t>Primera Instancia Juzgamiento Ordinario</t>
  </si>
  <si>
    <t>Juzgamiento</t>
  </si>
  <si>
    <t>Archivo de Gestión de Gerencia Jurídica / OneDrive</t>
  </si>
  <si>
    <t xml:space="preserve">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t>
  </si>
  <si>
    <t>cal.conf</t>
  </si>
  <si>
    <t>cal.int</t>
  </si>
  <si>
    <t>cal. DE</t>
  </si>
  <si>
    <t>cal.T</t>
  </si>
  <si>
    <t>cal.tD</t>
  </si>
  <si>
    <t>cal.Cr</t>
  </si>
  <si>
    <t>Activo de información
(Nombre o título de la información)</t>
  </si>
  <si>
    <t>Total Disponibilidad</t>
  </si>
  <si>
    <t>Etiquetas de fila</t>
  </si>
  <si>
    <t>(en blanco)</t>
  </si>
  <si>
    <t>Total general</t>
  </si>
  <si>
    <t>Cuenta de La Información es Reservada, Clasificada o Pública?</t>
  </si>
  <si>
    <t>Cuenta de Confidencialidad</t>
  </si>
  <si>
    <t>Cuenta de Integridad</t>
  </si>
  <si>
    <t>Cuenta de Total Disponibilidad</t>
  </si>
  <si>
    <t>ALTA</t>
  </si>
  <si>
    <t>BAJA</t>
  </si>
  <si>
    <t>MEDIA</t>
  </si>
  <si>
    <t>Cuenta de Criticidad/
Importancia del Activo</t>
  </si>
  <si>
    <t>Cuenta de Proceso</t>
  </si>
  <si>
    <t xml:space="preserve"> Fileserver OCDI
sharepoint -One drive OCDI</t>
  </si>
  <si>
    <t>Etiquetas de columna</t>
  </si>
  <si>
    <t>Fileserver temporal/ WCC/ SharePoint</t>
  </si>
  <si>
    <t>Fileserver temporal/SharePoint</t>
  </si>
  <si>
    <t xml:space="preserve"> Fileserver temporal /WCC/SharePoint</t>
  </si>
  <si>
    <t>Documentos que contienen el registro de la información suministrada y tratada por el asesor de MIPG en temas como indicadores, riesgos, planes institucionales, no conformidades, riesgos, entre otros,  con los responsables de proceso y demás asistentes en los Comités Internos de Calidad.</t>
  </si>
  <si>
    <t>OneDrive/SharePoint OAP</t>
  </si>
  <si>
    <t xml:space="preserve">Documentos que contienen la informacíon de los indicadores de gestion, estratégicos; hoja vida  y seguimiento conforme a su periodicidad. 
</t>
  </si>
  <si>
    <t xml:space="preserve">PANDORA 
https://planeacionpandora.catastrobogota.gov.co/indicador/gestion/consulta-indicador/2 </t>
  </si>
  <si>
    <t>Informes, Oficio Solicitud Informes, Oficio respuesta Informes; que evidencian la realización de la rendición de cuentas y otros informes a otras entidades.</t>
  </si>
  <si>
    <t>https://www.catastrobogota.gov.co/transparencia-y-acceso-a-la-informacion-publica/planeacion
https://www.catastrobogota.gov.co/control-gestion-resultados</t>
  </si>
  <si>
    <t xml:space="preserve">61.9_Plan_Estratégico_Institucional
61.10Planes_Oper_Gest_o_Accion
</t>
  </si>
  <si>
    <t>https://www.catastrobogota.gov.co/planeacion/plan-estrategico-institucional
https://www.catastrobogota.gov.co/transparencia-y-acceso-a-la-informacion-publica/planeacion</t>
  </si>
  <si>
    <t>https://www.catastrobogota.gov.co/planeacion
https://www.catastrobogota.gov.co/planeacion/planes?field_clasificacion_3_target_id=All 
https://www.catastrobogota.gov.co/programas</t>
  </si>
  <si>
    <t>_Documentos del Sistema de Gestión Integral SGI (Documentos Técnicos, Generalidades, Caracterizaciones, Procedimientos, Instructivos, Boletines, Socializaciones)
_Matriz de Producto No Conforme.
_Acciones de Mejora
_Documentos relacionados con el diligenciamiento del Informe Formulario Unico de Reporte de Avances a la Gestión, Formularios Autodiagnóstico, Certificado de Cumplimiento y Plan de Trabajo MIPG
_Documento que detalla cada uno de los riesgos de Gestión y  de Corrupción de los diferentes procesos de la entidad, con sus correspondientes controles, niveles de riesgo, planes de tratamiento y seguimientos.</t>
  </si>
  <si>
    <t xml:space="preserve">OneDrive/SharePoint OAP
https://conocimientopandora.catastrobogota.gov.co/inicio </t>
  </si>
  <si>
    <t>En este expediente se archivan las publicaciones de los procesos de selección por concurso de méritos, encargos, LNR, provisionales y para prácticas laborales.</t>
  </si>
  <si>
    <t xml:space="preserve">OneDrive GCAC
</t>
  </si>
  <si>
    <t xml:space="preserve">Informes de gestion </t>
  </si>
  <si>
    <t>Informes en el que se plasma la gestion del proceso GPS en que se evidencia el cumplimiento de las metas y planes de la vigencia  ( en la TRD en proceso de aprobación no se inlcuye esta serie, se encuentra en la serie de productos y servicios por contratos</t>
  </si>
  <si>
    <t>Informes presentados a los entes de control y vigilancia (en la TRD en proceso de aprobación no se inlcuye este documento, se encuentra en Informes a organismos de contro)</t>
  </si>
  <si>
    <t>Documento que reporta el avance y estado de las actividades y metas del proceso ( en la TRD en proceso de aprobación no se inlcuye esta serie, se encuentra incluida en Venta, Ejecución, Seguimiento de Bienes y Servicios  a traves de contratos,)</t>
  </si>
  <si>
    <t>OneDrive GCAC
PBI- Tablero de control</t>
  </si>
  <si>
    <t>Documento que reporta el avance y cumplimiento de un contrato o convenio suscrito entre la entidad y la UAECD y esta acargo del proceso (en la TRD en proceso de aprobación no se inlcuye esta serie, se encuentra incluida en Venta, Ejecución, Seguimiento de Bienes y Servicios  a traves de contratos,)</t>
  </si>
  <si>
    <t>CRM- PBI/  PC funcionario
OneDrive GCAC</t>
  </si>
  <si>
    <t xml:space="preserve">Corresponde a la venta de productos y servicios que ofrece la unidad en el portafolio, que se realiza por la tienda catastral o virtual.  </t>
  </si>
  <si>
    <t>servidor
nube</t>
  </si>
  <si>
    <t xml:space="preserve">Comprende las acciones de mercadei negocio  que implica la comercialización de un producto o servicio de la UAECD,  todo el relacionamiento con el cliente en sus diferentes etapas, asi como  ofertas, seguimiento a ofertas, suscripción y seguimiento del  acuerdo comercial, seguimiento de ingresos, e informes relacionados con la venta, ejecución y seguimiento de productos y servicios comercializados por esta modalidad.  </t>
  </si>
  <si>
    <t>SUBGERENTE  CONTRATACION / GCAC-Gerente 
/ Colombia Compra Eficiente-Administrador sistema
Funcionario o colaborador administrador de tablero de control- P BI- CRM
Módulo de avaluos</t>
  </si>
  <si>
    <t>Archivo de Gestión Juridica- GCAC/ Secop I- II
Original reposa en Oficina Contratante / archivo fisico centro de documentación
OneDrive  GCAC  durante gestion- CRM- PBI
Modulo de avalúos
Sicapital ( modulo de facturación)</t>
  </si>
  <si>
    <t xml:space="preserve"> Comprende la documentación relacionada con las actividades de estrategias comercial planteada para la vigencia, planeación, programación, seguimiento a estrategia, planes, programas, metas</t>
  </si>
  <si>
    <t>nube
pc local</t>
  </si>
  <si>
    <t>OneDrive GCAC
PC DE FUNCIONARIO RESPONSABLE</t>
  </si>
  <si>
    <t>Corresponde a la atención de  las solicitudes de información presentadas  por las entidades publicas en contexto de la cooperación interinstitucional y el DP de información de entidades para el cumplimiento de sus funciones, incluye atención de solicitudes puntuales como gestion de accesos a la consulta que dispone la UAECD a traves de la web ( aplicaciones, servicios web)</t>
  </si>
  <si>
    <t xml:space="preserve">nube </t>
  </si>
  <si>
    <t xml:space="preserve">A solicitud de entidad pública se entrega  información personal inscrita en la base de datos predial  que debe ser tratada conforme a ley de habeas data </t>
  </si>
  <si>
    <t>Son solicitudes de los ciudadanos que requieren estudio y gestión en las áreas tecnicas por lo cual su respuesta no es inmediata-
desde la SPAC se adelante el primera actividad que va desde el agendamiento si es pertinente, atención en primer momento del ciclo de servicio, continuar con la recepción de la solicitud , radicar si es pertinente y solicitar la creación de expediente digital de los documentos requisitos. los documentos de gestion que se generen en la gestion del trámite. Actividad que se adelnat por los diferentes canales.</t>
  </si>
  <si>
    <t xml:space="preserve"> Servidor
nube, papel</t>
  </si>
  <si>
    <t xml:space="preserve">
SPAC-Subgerente
Subgerente Administraiva Y Financiera-Centro de documentación</t>
  </si>
  <si>
    <t>Subgerencia de Atencion y Participación Ciudadana
Gerencia Información Catastral
Subgerencia de Información Fisica
Subgerencia de Información Económica</t>
  </si>
  <si>
    <t>Documento que
contiene los informes de las actuaciones del proceso y que son solicitados por los organismos de control.
publicados en internet según norma,  copia interna en OneDrive GCAC</t>
  </si>
  <si>
    <t xml:space="preserve">
SPAC-Subgerente- 
Jefe  OCI</t>
  </si>
  <si>
    <t xml:space="preserve">OneDrive
.html (página UAECD)
PC funcionario responsable
</t>
  </si>
  <si>
    <t>Subgerencia de Atencion y Participación Ciudadana
Oficina de Control Interno</t>
  </si>
  <si>
    <t xml:space="preserve">Informes en el que se plasma la gestion del proceso,  en que se evidencia el cumplimiento de las metas y planes de la vigencia.
Se incluye seguimiento (indicadores) el cual se realiza sobre tablero de control  PBI, se administra y conforma por colaborador ( contratista)  en PC </t>
  </si>
  <si>
    <t xml:space="preserve">Nube
local (pc)
</t>
  </si>
  <si>
    <t>Documentos de XLS - electrónico</t>
  </si>
  <si>
    <t xml:space="preserve">
Gerente  GCAC-
SPAC-Subgerente- </t>
  </si>
  <si>
    <t xml:space="preserve">Onedrive GCAC 
PC colaborador a cargo de tablero de control
</t>
  </si>
  <si>
    <t>Registro para control y seguimiento  que se realiza a las atenciónes adelantadas por los diferentes canales de atención.
Se almacena en OneDrive de la GCAC_SPAC</t>
  </si>
  <si>
    <t xml:space="preserve">nube  </t>
  </si>
  <si>
    <t>PDF, xls electrónico</t>
  </si>
  <si>
    <t xml:space="preserve">Onedrive GCAC 
</t>
  </si>
  <si>
    <t>Informes PQRS   (TRD vigente)
( Peticiones PQRS  en TRD propuesta)</t>
  </si>
  <si>
    <t>Registro de las PQRS que se recibe por el canal dipuesto Bogotá te escucha. Buzón de sugerencias- chat-
El registro de las PQRS se realiza sobre aplicación de tercero BTE,  el procedimiento no cuenta con una copia en la UAECD de las PQRS presentadas.
Las PQRS se pueden recibir por cualquier canal de atención</t>
  </si>
  <si>
    <t>Archivo Gestión SPAC- Archivo centro documentación  Servidor
nube html - 
servidor de tercero</t>
  </si>
  <si>
    <t xml:space="preserve"> PDF, xls, electrónico. </t>
  </si>
  <si>
    <t>Participación ciudadana y rendición de cuentas ( TRD vigente)
(  Participación y Atención al ciudadano  en TRD propuesta)</t>
  </si>
  <si>
    <t xml:space="preserve">Mecanismo que permiten socializar a la comunidad los temas de catastro multiproposito, asi como plan de participación la caracterización de grupos de valor, medición de la satisfacción del servicio-  informes de actividades adelantaas, seguimiento a plan </t>
  </si>
  <si>
    <t>OneDrive- Archivo centro documentación  Servidor nube, papel</t>
  </si>
  <si>
    <t xml:space="preserve">PDF, xls, </t>
  </si>
  <si>
    <t xml:space="preserve">SPAC-Subgerente
</t>
  </si>
  <si>
    <t xml:space="preserve">SharePoint 
Página web UAECD
</t>
  </si>
  <si>
    <t>Corresponde a las actas de entrega e instalación de equipos</t>
  </si>
  <si>
    <t>OneDrive GT</t>
  </si>
  <si>
    <t>SharePoint de la GT
OneDrive GT
Pandora
Secop II
Cordis</t>
  </si>
  <si>
    <t>Gerencia de Información Catastral
Dirección</t>
  </si>
  <si>
    <t>14/07/2025</t>
  </si>
  <si>
    <t>Gerencia de Información Catastral
Gerencia de Tecnología</t>
  </si>
  <si>
    <t>ACTAS COMITÉ DE AVALÚOS PLUSVALÍA</t>
  </si>
  <si>
    <t>Contiene las actas de comité tecnico de avalúos del proceso de plusvalía y las planillas o listas de asistencia</t>
  </si>
  <si>
    <t xml:space="preserve">Subgerencia de Información Económica - Gerencia de Tecnología </t>
  </si>
  <si>
    <t xml:space="preserve"> Filserver Temporal SIE  </t>
  </si>
  <si>
    <t xml:space="preserve">  Ley 1581 de 2012, Ley 388 de 1997, artículo 74 a 77
 y los lineamientos valuatorios de la Resolución 941 de 2026 del IGAC y el Decreto 1420 de 2008, compilado en el Decreto 1170 de 2015.</t>
  </si>
  <si>
    <t xml:space="preserve">Filserver Temporal SIE, Aplicativo Avalúos Comerciales </t>
  </si>
  <si>
    <t>Contiene información relacionada con la elaboración de respuestas y el seguimiento a las observaciones y hallazgos derivados de auditorías de los entes de control, en coordinación con la Dirección y la Gerencia de Información Catastral. La respuesta definitiva es generada y firmada por la Dirección, en coordinación con la Oficina de Control Interno (OCI), por lo que el documento final es conservado por la dependencia responsable de su emisión.</t>
  </si>
  <si>
    <t>Contiene documentos relacionados con la gestión de la Subgerencia de Información Económica (SIE). Cuando estos hacen parte de un documento o respuesta final emitida por otra dependencia, la conservación del documento definitivo corresponde a la dependencia responsable de su emisión.</t>
  </si>
  <si>
    <t xml:space="preserve">Filserver Temporal SIE  </t>
  </si>
  <si>
    <t>Contiene solicitud de trámite, estudio técnico jurídico,  memorandos, oficios, solicitudes ZHFG - valores, cartografía, actas, solicitud visita técnica,  informe visita técnica puntual, oficios de respuesta y actos administrativos (resoluciones), actas de colindantes y  boletines catastrales, entre otros.</t>
  </si>
  <si>
    <t>Archivo digital de Gestión SIF/Carpeta de gestión de Información Catastral, ubicada en esta IP:
\\10.35.180.8\gestion_gic/WCC/Documentos expediente digital SIFJ</t>
  </si>
  <si>
    <t>17-07-2025</t>
  </si>
  <si>
    <t>Contiene formatos de Aprobación por muestra pre reconocimiento, Aprobación por muestra reconocimiento y Diagnóstico de acompañamiento en labores en campo y oficina, que aún se manejan de manera digital.
Sin embargo, se aclara que el proceso de actualización predial - CIB, se ejecuta a través del aplicativo Capturador de Terreno - CT (ambiente Web) a través del cual se gestiona el flujo de trabajo para el CENSO INMOBILIARIO.
Por ajustes en la ejecución del proceso, la ACTUALIZACIÓN JURÍDICA se encuentra totalmente AUTOMATIZADA y no queda ningún tipo de registro físico o digital que deba enviarse a Gestión Documental para consulta o conservación, razón por la cual, se solicitó la ELIMINACIÓN de esta subserie. (pendiente aprobación por parte de Archivo Distrital).</t>
  </si>
  <si>
    <t>Archivo digital de Gestión SIF/Carpeta de gestión de Información Catastral, ubicada en esta IP:
\\10.35.180.8\gestion_gic/Documentos expediente digital SIFJ</t>
  </si>
  <si>
    <t>Contiene informes a organismos de control / Informes de gestión
(Teniendo en cuenta que la SIFJ solo participa en las respuestas a organismos o entes de control y entrega para consolidación a la GIC,  desde donde se remite el documento final, con firma del(a) Gerente o consolida y remite a la Dirección para firma del(a) Directora, no tiene informes finales. Esto mismo aplica para los informes de gestión, hacemos parte del proceso de construcción del documento, pero no lo finalizamos. Por lo anterior, se solicitó la eliminación de la serie en la TRD.</t>
  </si>
  <si>
    <t>Archivo digital de gestión Dirección / Archivo digital de gestión GIC.</t>
  </si>
  <si>
    <t>Contiene resoluciones producto del ejercicio de Actualización de la Información Catastral y de la Conservación y Atención de Trámites.
(Se precisa que las RESOLUCIONES que produce la SIFJ son el resultado de la gestión en la atención de trámites no inmediatos y son las generadas por el SIIC, es decir, que hacen parte del expediente digital contenido en la serie ADMINISTRACION DE TRAMITES CATASTRALES, subserie ATENCIÓN DE TRÁMITES NO INMEDIATOS), razón por la cual, se solicitó la eliminación de esta serie. </t>
  </si>
  <si>
    <t>Aplicativo SIIC - Gestor de Contenido - WCC (Resoluciones SIIC - Trámites No Inmediatos)</t>
  </si>
  <si>
    <t xml:space="preserve">Share point / Secop I y II/ Tienda Virtual / PANDORA </t>
  </si>
  <si>
    <t xml:space="preserve">https://catastrobogotacol-my.sharepoint.com/shared?id=%2Fsites%2FGGC%2DSC%2FGGCSC&amp;listurl=https%3A%2F%2Fcatastrobogotacol%2Esharepoint%2Ecom%2Fsites%2FGGC%2DSC%2FGGCSC
https://community.secop.gov.co/Public/Common/GoogleReCaptcha/Index?previousUrl=https%3a%2f%2fcommunity.secop.gov.co%2fPublic%2fTendering%2fContractNoticeManagement%2fIndex%3fcurrentLanguage%3des-CO%26Page%3dlogin%26Country%3dCO%26SkinName%3dCCE
</t>
  </si>
  <si>
    <t xml:space="preserve">Literal a) del art. 18 de la Ley 1712 de 2014
</t>
  </si>
  <si>
    <t>Derechos de personas naturales o jurídicas, especialmente intimidad, privacidad, datos
Derechos de personas naturales o jurídicas, especialmente intimidad, privacidad de datos.
Ley 1581 de 2012, sobre protección de datos personales</t>
  </si>
  <si>
    <t xml:space="preserve">El expediente contractual contiene información personal del contratista que no puede ser divulgada a terceros sin la debida autorización
</t>
  </si>
  <si>
    <t xml:space="preserve">Página WEB / Secop I y II/ Tienda Virtual </t>
  </si>
  <si>
    <t>https://www.catastrobogota.gov.co/contratacion?field_clasificacion_target_id=72
https://community.secop.gov.co/Public/Tendering/ContractNoticeManagement/Index?currentLanguage=es-CO&amp;Page=login&amp;Country=CO&amp;SkinName=CCE</t>
  </si>
  <si>
    <t>Share point</t>
  </si>
  <si>
    <t>https://catastrobogotacol-my.sharepoint.com/shared?id=%2Fsites%2FGGC%2DSC%2FGGCSC&amp;listurl=https%3A%2F%2Fcatastrobogotacol%2Esharepoint%2Ecom%2Fsites%2FGGC%2DSC%2FGGCSC</t>
  </si>
  <si>
    <t>Acciones Constitucionales</t>
  </si>
  <si>
    <t>Conciliación prejudicial</t>
  </si>
  <si>
    <t>Procesos judiciales</t>
  </si>
  <si>
    <t>Trámites - Gestión Normativa</t>
  </si>
  <si>
    <t>Actuaciones Administrativas</t>
  </si>
  <si>
    <t>Contiene los documentos que soportan las solicitudes del proceso realizado por la mesa de servicios de TI dentro de los que se encuentran;  
- Ordenes de cambio para mantenimiento o desarrollo a las soluciones de software o la infraestructura tecnológica de la UAECD, 
 - Gestión de incidentes, requerimientos y problemas 
- Gestión de configuración, 
 - Gestión de acceso, 
- Instructivos y manuales orientados a analistas y/o usuarios
- Catálogo de servicio de incidentes, requerimientos y problemas</t>
  </si>
  <si>
    <t>PDF - Hoja de Cálculo - Documento de texto 
web</t>
  </si>
  <si>
    <t>Continene el Inventario de Hardware y Software operacional de la infraestructura tecnològica - CMDB</t>
  </si>
  <si>
    <t>Contiene la documentación de proyectos de Infraestrcutura tales como: 
Documento de Alcance
Entregables 
Ficha de proyecto
Ficha de proyecto de Inversión
Indicadores de proyecto
Lecciones aprendidas
Matriz de riesgos 
Ruta Crítica
La SIT reporta a la Gerencia de Tecnología los avances y se disponen los entregables</t>
  </si>
  <si>
    <t>Continene la documentación de administración de la infraestructura Tecnológica tales como:
Informe de Disponibilidad de infraestructura Tecnológica
Plan de contratación a cargo de la GT
Plan de disponibilidad y capacidad
Plan de recuperación de desastres
Plan operativo
Reporte de Vulnerabilidades</t>
  </si>
  <si>
    <t xml:space="preserve">Contiene la información de manuales de instalación y de operación de sistemas de la  infraestructura tecnológica (internos / externas)
</t>
  </si>
  <si>
    <t xml:space="preserve"> Fileserver temporal Dsciplinario_juzgamiento / Filserver temporal OCDI
sharepoint -One drive OCDI</t>
  </si>
  <si>
    <t xml:space="preserve"> Fileserver OCDI
sharepoint -One drive</t>
  </si>
  <si>
    <t xml:space="preserve">PLANILLAS ENTREGA COMUNICACIONES OFICIAL POR RECORRIDO INTERNO
INSTRUMENTOS CONTROL COMUNICACIONES OFICIALES ENVIADAS
INSTRUMENTOS CONTROL COMUNICACIONES OFICIALES RECIBIDAS
INSTRUMENTO CONTROL PRESTAMO Y CONSULTA DOCUMENTOS
SOLICITUD DE INFORMACIÓN
</t>
  </si>
  <si>
    <t xml:space="preserve">MEMORANDO INTERNO-IE Y ER
</t>
  </si>
  <si>
    <t>Comunicaciones oficiales mediante las cuales se transmite o solicita información de la UAECD para comunicar alguna indicación, recomendación, instrucción, disposición</t>
  </si>
  <si>
    <t>Instrumento archivístico que permite clasificar, conservar y disponer de los documentos de una entidad según su valor administrativo, legal, fiscal o histórico.</t>
  </si>
  <si>
    <t>Encuesta en la que se consigna información del área en cuanto al conocimiento del proceso de gestión documental, medición cualitativa y cuantitativa de conocimientos sobre el proceso y procedimientos con recomendaciones de mejora.</t>
  </si>
  <si>
    <t>Documentos en los que se registran los datos de los documentos/expedientes, mapas, cartografia,  que se consultan y prestan. De igual forma, los datos de quienes los consultaron.</t>
  </si>
  <si>
    <t>TRANSFERENCIAS DOCUMENTALES PRIMARIAS
TRANSFERENCIAS DOCUMENTALES SECUNDARIAS</t>
  </si>
  <si>
    <t>Comunicaciones oficiales e inventarios documentales con los que se realizan las transferencias documentales primarias o secundarias.</t>
  </si>
  <si>
    <t>SHAREPOINT
CENTRO DOCUMENTAL- SAF</t>
  </si>
  <si>
    <t>INFORME ANUAL SEGUIMIENTO DECRETO 640 DE 2025 (ANTES 514 DE 2006)</t>
  </si>
  <si>
    <t xml:space="preserve">PLAN INSTITUCIONAL DE ARCHIVOS PINAR-
PLAN SISTEMA INTEGRADO DE CONSERVACIÓN
</t>
  </si>
  <si>
    <t>PLAN INSTITUCIONAL DE ARCHIVOS PINAR-: El Plan Institucional de Archivos – PINAR, es un instrumento archivístico que permite agrupar la planeación, seguimiento e implementación de aspectos relevantes de los procesos de gestión documental y administración de archivos en cumplimiento de las normas y directrices determinadas por el Archivo General de la Nación – AGN.
PLAN SISTEMA INTEGRADO DE CONSERVACIÓN: El Sistema Integrado de Conservación (SIC) es un conjunto articulado de planes, programas y procedimientos destinados a garantizar la conservación documental y la preservación digital a largo plazo en las entidades públicas y privadas que cumplen funciones públicas en Colombia.</t>
  </si>
  <si>
    <t>https://www.catastrobogota.gov.co/instrumentos-de-gestion?field_clasificacion_target_id=177</t>
  </si>
  <si>
    <t>AIAGDOC16</t>
  </si>
  <si>
    <t>INSTRUMENTOS ARCHIVISTICOS Y PROGRAMAS</t>
  </si>
  <si>
    <t>Los instrumentos archivísticos son herramientas con propósitos específicos que apoyan el desarrollo e implementación de la gestión documental y la función archivística en las entidades. Su objetivo principal es garantizar la correcta organización, conservación y acceso a los documentos, asegurando su disponibilidad y preservación a largo plazo</t>
  </si>
  <si>
    <t xml:space="preserve"> OneDrive, Sharepoint</t>
  </si>
  <si>
    <t>Actas Comité Institucional de Coordinación  Control Interno</t>
  </si>
  <si>
    <t>Actas derivadas de la ejecucion del Comité Institucional de Coordinación de Control Interno</t>
  </si>
  <si>
    <t>En las sesiones de comité se maneja información sensible y estratégica de la entidad, cuyo tratamiento requiere reserva y confidencialidad institucional.</t>
  </si>
  <si>
    <t>Actas derivadas de la ejecucion del seguimiento a la ejecución del Plan Anual de Auditorias.</t>
  </si>
  <si>
    <t>En las reuniones de seguimiento se abordan temas sensibles y de carácter reservado, de interés exclusivo para el equipo de la Oficina de Control Interno (OCI).</t>
  </si>
  <si>
    <t>Contiene los requerimientos, respuestas, informes de auditoría externa preliminar y final, actas, comunicaciones oficiales.</t>
  </si>
  <si>
    <t>Contiene los requerimientos, respuestas, informes de auditoría preliminar y final, actas, evidencias y comunicaciones, vinculadas a las auditorías internas realizadas por la OCI en la vigencia.</t>
  </si>
  <si>
    <t>.XLS
.PDF
.PPT                                                .PST
Mp4
JPG</t>
  </si>
  <si>
    <t>Las auditorías pueden generar información sensible de la entidad y/o de carácter personal, cuyo manejo exige reserva, confidencialidad y cumplimiento estricto de la normatividad vigente.</t>
  </si>
  <si>
    <t>Contiene los resultados de la evaluación realizada por la Oficina de Control Interno (OCI) sobre diversos aspectos establecidos en la normatividad vigente, así como otros informes requeridos por los entes de control competentes.</t>
  </si>
  <si>
    <t>Contiene la Programación anual de auditorías, evaluaciones y seguimientos, junto con el desarrollo de los roles asignados a la Oficina de Control Interno (OCI) conforme a la normatividad legal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</si>
</sst>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d&quot;, &quot;mmmm\ dd&quot;, &quot;yyyy"/>
    <numFmt numFmtId="165" formatCode="yyyy\-mm\-dd;@"/>
  </numFmts>
  <fonts count="55">
    <font>
      <sz val="11"/>
      <color theme="1"/>
      <name val="Calibri"/>
      <family val="2"/>
      <scheme val="minor"/>
    </font>
    <font>
      <b/>
      <sz val="11"/>
      <color theme="1"/>
      <name val="Calibri"/>
      <family val="2"/>
      <scheme val="minor"/>
    </font>
    <font>
      <sz val="10"/>
      <name val="Arial"/>
      <family val="2"/>
    </font>
    <font>
      <sz val="9"/>
      <color indexed="81"/>
      <name val="Tahoma"/>
      <family val="2"/>
    </font>
    <font>
      <b/>
      <sz val="9"/>
      <color rgb="FF000000"/>
      <name val="Tahoma"/>
      <family val="2"/>
    </font>
    <font>
      <sz val="9"/>
      <color rgb="FF000000"/>
      <name val="Tahoma"/>
      <family val="2"/>
    </font>
    <font>
      <sz val="11"/>
      <name val="Calibri"/>
      <family val="2"/>
      <scheme val="minor"/>
    </font>
    <font>
      <sz val="11"/>
      <color rgb="FF000000"/>
      <name val="Arial"/>
      <family val="2"/>
    </font>
    <font>
      <sz val="11"/>
      <name val="Arial"/>
      <family val="2"/>
    </font>
    <font>
      <sz val="8"/>
      <name val="Calibri"/>
      <family val="2"/>
      <scheme val="minor"/>
    </font>
    <font>
      <b/>
      <sz val="9"/>
      <color indexed="81"/>
      <name val="Tahoma"/>
      <family val="2"/>
    </font>
    <font>
      <sz val="10"/>
      <color theme="1"/>
      <name val="Arial"/>
      <family val="2"/>
    </font>
    <font>
      <sz val="9"/>
      <color indexed="8"/>
      <name val="Tahoma"/>
      <family val="2"/>
    </font>
    <font>
      <b/>
      <sz val="10"/>
      <name val="Arial"/>
      <family val="2"/>
    </font>
    <font>
      <b/>
      <sz val="11"/>
      <name val="Calibri"/>
      <family val="2"/>
      <scheme val="minor"/>
    </font>
    <font>
      <sz val="11"/>
      <color rgb="FFFF0000"/>
      <name val="Calibri"/>
      <family val="2"/>
      <scheme val="minor"/>
    </font>
    <font>
      <b/>
      <sz val="14"/>
      <color rgb="FF000000"/>
      <name val="Calibri"/>
      <family val="2"/>
      <scheme val="minor"/>
    </font>
    <font>
      <sz val="11"/>
      <color rgb="FF000000"/>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32"/>
      <color rgb="FF000000"/>
      <name val="Calibri"/>
      <family val="2"/>
      <scheme val="minor"/>
    </font>
    <font>
      <sz val="8"/>
      <color theme="0"/>
      <name val="Calibri"/>
      <family val="2"/>
      <scheme val="minor"/>
    </font>
    <font>
      <sz val="10"/>
      <color theme="0"/>
      <name val="Tahoma"/>
      <family val="2"/>
    </font>
    <font>
      <vertAlign val="superscript"/>
      <sz val="11"/>
      <name val="Calibri"/>
      <family val="2"/>
    </font>
    <font>
      <sz val="11"/>
      <name val="Calibri"/>
      <family val="2"/>
    </font>
    <font>
      <sz val="11"/>
      <color indexed="81"/>
      <name val="Tahoma"/>
      <family val="2"/>
    </font>
    <font>
      <b/>
      <sz val="11"/>
      <color indexed="81"/>
      <name val="Tahoma"/>
      <family val="2"/>
    </font>
    <font>
      <b/>
      <sz val="11"/>
      <color rgb="FF000000"/>
      <name val="Tahoma"/>
      <family val="2"/>
    </font>
    <font>
      <sz val="11"/>
      <color rgb="FF000000"/>
      <name val="Tahoma"/>
      <family val="2"/>
    </font>
    <font>
      <b/>
      <i/>
      <sz val="11"/>
      <color rgb="FF000000"/>
      <name val="Tahoma"/>
      <family val="2"/>
    </font>
    <font>
      <b/>
      <sz val="11"/>
      <color rgb="FF000000"/>
      <name val="Calibri "/>
    </font>
    <font>
      <sz val="11"/>
      <color rgb="FF000000"/>
      <name val="Calibri "/>
    </font>
    <font>
      <b/>
      <sz val="11"/>
      <color indexed="8"/>
      <name val="Tahoma"/>
      <family val="2"/>
    </font>
    <font>
      <sz val="11"/>
      <color indexed="8"/>
      <name val="Tahoma"/>
      <family val="2"/>
    </font>
    <font>
      <b/>
      <sz val="11"/>
      <color indexed="81"/>
      <name val="Calibri "/>
    </font>
    <font>
      <sz val="11"/>
      <color indexed="81"/>
      <name val="Calibri "/>
    </font>
    <font>
      <sz val="11"/>
      <color theme="1"/>
      <name val="Calibri"/>
      <family val="2"/>
    </font>
    <font>
      <b/>
      <sz val="11"/>
      <color theme="0"/>
      <name val="Calibri"/>
      <family val="2"/>
    </font>
    <font>
      <sz val="10"/>
      <color indexed="81"/>
      <name val="Tahoma"/>
      <family val="2"/>
    </font>
    <font>
      <u/>
      <sz val="11"/>
      <color theme="10"/>
      <name val="Calibri"/>
      <family val="2"/>
      <scheme val="minor"/>
    </font>
    <font>
      <sz val="11"/>
      <color rgb="FFFF0000"/>
      <name val="Arial"/>
      <family val="2"/>
    </font>
    <font>
      <sz val="11"/>
      <color rgb="FF006100"/>
      <name val="Calibri"/>
      <family val="2"/>
      <scheme val="minor"/>
    </font>
    <font>
      <sz val="11"/>
      <color rgb="FF9C5700"/>
      <name val="Calibri"/>
      <family val="2"/>
      <scheme val="minor"/>
    </font>
    <font>
      <sz val="11"/>
      <color theme="1" tint="0.14999847407452621"/>
      <name val="Calibri"/>
      <family val="2"/>
      <scheme val="minor"/>
    </font>
    <font>
      <b/>
      <sz val="10"/>
      <color theme="1"/>
      <name val="Calibri"/>
      <family val="2"/>
      <scheme val="minor"/>
    </font>
    <font>
      <sz val="11"/>
      <color rgb="FF000000"/>
      <name val="Calibri"/>
      <family val="2"/>
    </font>
    <font>
      <sz val="10"/>
      <name val="Calibri"/>
      <family val="2"/>
    </font>
    <font>
      <sz val="10"/>
      <color theme="1"/>
      <name val="Calibri"/>
      <family val="2"/>
    </font>
    <font>
      <sz val="11"/>
      <color rgb="FF444444"/>
      <name val="Calibri"/>
      <family val="2"/>
    </font>
    <font>
      <u/>
      <sz val="11"/>
      <name val="Calibri"/>
      <family val="2"/>
      <scheme val="minor"/>
    </font>
    <font>
      <sz val="9"/>
      <name val="Calibri Light"/>
      <family val="2"/>
      <scheme val="major"/>
    </font>
    <font>
      <sz val="10"/>
      <name val="Calibri"/>
      <family val="2"/>
      <scheme val="minor"/>
    </font>
    <font>
      <sz val="10"/>
      <color rgb="FF000000"/>
      <name val="Calibri"/>
      <family val="2"/>
      <scheme val="minor"/>
    </font>
    <font>
      <b/>
      <sz val="11"/>
      <name val="Arial"/>
      <family val="2"/>
    </font>
  </fonts>
  <fills count="20">
    <fill>
      <patternFill patternType="none"/>
    </fill>
    <fill>
      <patternFill patternType="gray125"/>
    </fill>
    <fill>
      <patternFill patternType="solid">
        <fgColor theme="7" tint="-0.249977111117893"/>
        <bgColor indexed="64"/>
      </patternFill>
    </fill>
    <fill>
      <patternFill patternType="solid">
        <fgColor theme="4" tint="0.39997558519241921"/>
        <bgColor indexed="23"/>
      </patternFill>
    </fill>
    <fill>
      <patternFill patternType="solid">
        <fgColor theme="7" tint="0.39997558519241921"/>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7" tint="0.39997558519241921"/>
        <bgColor indexed="31"/>
      </patternFill>
    </fill>
    <fill>
      <patternFill patternType="solid">
        <fgColor theme="0"/>
        <bgColor indexed="64"/>
      </patternFill>
    </fill>
    <fill>
      <patternFill patternType="solid">
        <fgColor rgb="FF0070C0"/>
        <bgColor indexed="64"/>
      </patternFill>
    </fill>
    <fill>
      <patternFill patternType="solid">
        <fgColor theme="7" tint="-0.249977111117893"/>
        <bgColor indexed="31"/>
      </patternFill>
    </fill>
    <fill>
      <patternFill patternType="solid">
        <fgColor rgb="FFFFEB9C"/>
        <bgColor rgb="FF000000"/>
      </patternFill>
    </fill>
    <fill>
      <patternFill patternType="solid">
        <fgColor rgb="FFC6EFCE"/>
        <bgColor rgb="FF000000"/>
      </patternFill>
    </fill>
    <fill>
      <patternFill patternType="solid">
        <fgColor rgb="FFFFFFFF"/>
        <bgColor indexed="64"/>
      </patternFill>
    </fill>
    <fill>
      <patternFill patternType="solid">
        <fgColor indexed="9"/>
        <bgColor indexed="26"/>
      </patternFill>
    </fill>
    <fill>
      <patternFill patternType="solid">
        <fgColor theme="4" tint="0.59999389629810485"/>
        <bgColor indexed="64"/>
      </patternFill>
    </fill>
    <fill>
      <patternFill patternType="solid">
        <fgColor theme="5" tint="0.79998168889431442"/>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bottom style="thin">
        <color indexed="8"/>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5">
    <xf numFmtId="0" fontId="0" fillId="0" borderId="0"/>
    <xf numFmtId="164" fontId="2" fillId="0" borderId="0"/>
    <xf numFmtId="0" fontId="37" fillId="0" borderId="0"/>
    <xf numFmtId="0" fontId="40" fillId="0" borderId="0" applyNumberFormat="0" applyFill="0" applyBorder="0" applyAlignment="0" applyProtection="0"/>
    <xf numFmtId="0" fontId="40" fillId="0" borderId="0" applyNumberFormat="0" applyFill="0" applyBorder="0" applyAlignment="0" applyProtection="0"/>
  </cellStyleXfs>
  <cellXfs count="267">
    <xf numFmtId="0" fontId="0" fillId="0" borderId="0" xfId="0"/>
    <xf numFmtId="0" fontId="13" fillId="8" borderId="2" xfId="0"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6" fillId="0" borderId="0" xfId="0" applyFont="1" applyProtection="1">
      <protection locked="0"/>
    </xf>
    <xf numFmtId="164" fontId="14" fillId="0" borderId="0" xfId="1" applyFont="1" applyAlignment="1" applyProtection="1">
      <alignment vertical="center" wrapText="1"/>
      <protection locked="0"/>
    </xf>
    <xf numFmtId="164" fontId="1" fillId="0" borderId="0" xfId="1" applyFont="1" applyAlignment="1" applyProtection="1">
      <alignment vertical="center" wrapText="1"/>
      <protection locked="0"/>
    </xf>
    <xf numFmtId="164" fontId="22" fillId="0" borderId="0" xfId="1" applyFont="1" applyAlignment="1" applyProtection="1">
      <alignment horizontal="left" vertical="top" wrapText="1"/>
      <protection locked="0"/>
    </xf>
    <xf numFmtId="164" fontId="19" fillId="0" borderId="0" xfId="1" applyFont="1" applyAlignment="1" applyProtection="1">
      <alignment vertical="center" wrapText="1"/>
      <protection locked="0"/>
    </xf>
    <xf numFmtId="164" fontId="14" fillId="0" borderId="0" xfId="1" applyFont="1" applyAlignment="1" applyProtection="1">
      <alignment horizontal="left" vertical="center" wrapText="1"/>
      <protection locked="0"/>
    </xf>
    <xf numFmtId="0" fontId="14" fillId="0" borderId="0" xfId="1" applyNumberFormat="1" applyFont="1" applyAlignment="1" applyProtection="1">
      <alignment horizontal="left" vertical="center" wrapText="1"/>
      <protection locked="0"/>
    </xf>
    <xf numFmtId="164" fontId="14" fillId="0" borderId="0" xfId="1" applyFont="1" applyAlignment="1" applyProtection="1">
      <alignment horizontal="center" vertical="center" wrapText="1"/>
      <protection locked="0"/>
    </xf>
    <xf numFmtId="164" fontId="1" fillId="0" borderId="0" xfId="1" applyFont="1" applyAlignment="1" applyProtection="1">
      <alignment horizontal="center" vertical="center" wrapText="1"/>
      <protection locked="0"/>
    </xf>
    <xf numFmtId="0" fontId="23" fillId="0" borderId="0" xfId="0" applyFont="1" applyProtection="1">
      <protection locked="0"/>
    </xf>
    <xf numFmtId="164" fontId="6" fillId="0" borderId="0" xfId="1" applyFont="1" applyAlignment="1" applyProtection="1">
      <alignment vertical="center" wrapText="1"/>
      <protection locked="0"/>
    </xf>
    <xf numFmtId="164" fontId="18" fillId="0" borderId="0" xfId="1" applyFont="1" applyAlignment="1" applyProtection="1">
      <alignment vertical="center" wrapText="1"/>
      <protection locked="0"/>
    </xf>
    <xf numFmtId="164" fontId="20" fillId="0" borderId="0" xfId="1" applyFont="1" applyAlignment="1" applyProtection="1">
      <alignment vertical="center" wrapText="1"/>
      <protection locked="0"/>
    </xf>
    <xf numFmtId="0" fontId="17" fillId="11" borderId="0" xfId="0" applyFont="1" applyFill="1" applyProtection="1">
      <protection locked="0"/>
    </xf>
    <xf numFmtId="0" fontId="7" fillId="0" borderId="2" xfId="0" applyFont="1" applyBorder="1" applyAlignment="1" applyProtection="1">
      <alignment horizontal="center" vertical="center"/>
      <protection locked="0"/>
    </xf>
    <xf numFmtId="0" fontId="8"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0" fillId="0" borderId="2" xfId="0" applyBorder="1" applyAlignment="1" applyProtection="1">
      <alignment horizontal="center" vertical="center" wrapText="1"/>
      <protection locked="0"/>
    </xf>
    <xf numFmtId="14" fontId="6" fillId="0" borderId="2" xfId="0" applyNumberFormat="1" applyFont="1" applyBorder="1" applyAlignment="1" applyProtection="1">
      <alignment horizontal="center" vertical="center" wrapText="1"/>
      <protection locked="0"/>
    </xf>
    <xf numFmtId="164" fontId="6" fillId="0" borderId="0" xfId="1" applyFont="1" applyAlignment="1" applyProtection="1">
      <alignment horizontal="left" vertical="center" wrapText="1"/>
      <protection locked="0"/>
    </xf>
    <xf numFmtId="0" fontId="1" fillId="10" borderId="9" xfId="0" applyFont="1" applyFill="1" applyBorder="1" applyAlignment="1" applyProtection="1">
      <alignment horizontal="center" vertical="center" wrapText="1"/>
      <protection locked="0"/>
    </xf>
    <xf numFmtId="0" fontId="14" fillId="0" borderId="0" xfId="0" applyFont="1" applyProtection="1">
      <protection locked="0"/>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Protection="1">
      <protection locked="0"/>
    </xf>
    <xf numFmtId="0" fontId="0" fillId="0" borderId="2" xfId="0" applyBorder="1" applyAlignment="1">
      <alignment horizontal="center" vertical="center"/>
    </xf>
    <xf numFmtId="0" fontId="15" fillId="0" borderId="2" xfId="0" applyFont="1" applyBorder="1" applyAlignment="1">
      <alignment horizontal="center" vertical="center"/>
    </xf>
    <xf numFmtId="0" fontId="11" fillId="0" borderId="2" xfId="0" applyFont="1" applyBorder="1" applyAlignment="1">
      <alignment horizontal="center" vertical="center" wrapText="1"/>
    </xf>
    <xf numFmtId="0" fontId="38" fillId="12" borderId="0" xfId="2" applyFont="1" applyFill="1"/>
    <xf numFmtId="0" fontId="37" fillId="0" borderId="0" xfId="2"/>
    <xf numFmtId="0" fontId="37" fillId="0" borderId="2" xfId="2" applyBorder="1"/>
    <xf numFmtId="0" fontId="11" fillId="0" borderId="2" xfId="2" applyFont="1" applyBorder="1"/>
    <xf numFmtId="0" fontId="17" fillId="0" borderId="2" xfId="2" applyFont="1" applyBorder="1" applyAlignment="1">
      <alignment wrapText="1"/>
    </xf>
    <xf numFmtId="0" fontId="6" fillId="0" borderId="0" xfId="0" applyFont="1" applyProtection="1">
      <protection locked="0" hidden="1"/>
    </xf>
    <xf numFmtId="164" fontId="22" fillId="0" borderId="0" xfId="1" applyFont="1" applyAlignment="1" applyProtection="1">
      <alignment vertical="top" wrapText="1"/>
      <protection locked="0" hidden="1"/>
    </xf>
    <xf numFmtId="164" fontId="22" fillId="0" borderId="0" xfId="1" applyFont="1" applyAlignment="1" applyProtection="1">
      <alignment horizontal="center" vertical="top" wrapText="1"/>
      <protection locked="0" hidden="1"/>
    </xf>
    <xf numFmtId="0" fontId="0" fillId="0" borderId="2" xfId="0" applyBorder="1" applyAlignment="1" applyProtection="1">
      <alignment horizontal="center" vertical="center"/>
      <protection hidden="1"/>
    </xf>
    <xf numFmtId="0" fontId="0" fillId="0" borderId="0" xfId="0" applyProtection="1">
      <protection locked="0" hidden="1"/>
    </xf>
    <xf numFmtId="0" fontId="37" fillId="0" borderId="7" xfId="2" applyBorder="1"/>
    <xf numFmtId="0" fontId="40" fillId="0" borderId="2" xfId="3"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1" fillId="13" borderId="6" xfId="0" applyFont="1" applyFill="1" applyBorder="1" applyAlignment="1" applyProtection="1">
      <alignment vertical="center" wrapText="1"/>
      <protection locked="0"/>
    </xf>
    <xf numFmtId="0" fontId="0" fillId="0" borderId="22" xfId="0" applyBorder="1" applyAlignment="1" applyProtection="1">
      <alignment horizontal="center" vertical="center"/>
      <protection locked="0"/>
    </xf>
    <xf numFmtId="0" fontId="44" fillId="0" borderId="2" xfId="0" applyFont="1" applyBorder="1" applyAlignment="1" applyProtection="1">
      <alignment horizontal="center" vertical="center" wrapText="1"/>
      <protection locked="0"/>
    </xf>
    <xf numFmtId="0" fontId="6" fillId="0" borderId="2" xfId="0" applyFont="1" applyBorder="1" applyAlignment="1" applyProtection="1">
      <alignment horizontal="left" vertical="top" wrapText="1"/>
      <protection locked="0"/>
    </xf>
    <xf numFmtId="0" fontId="1" fillId="13" borderId="6" xfId="0" applyFont="1" applyFill="1" applyBorder="1" applyAlignment="1" applyProtection="1">
      <alignment horizontal="left" vertical="center"/>
      <protection locked="0"/>
    </xf>
    <xf numFmtId="0" fontId="25" fillId="0" borderId="24" xfId="0" applyFont="1" applyBorder="1" applyAlignment="1" applyProtection="1">
      <alignment horizontal="center" vertical="center" wrapText="1"/>
      <protection locked="0"/>
    </xf>
    <xf numFmtId="0" fontId="25" fillId="0" borderId="24" xfId="0" applyFont="1" applyBorder="1" applyAlignment="1" applyProtection="1">
      <alignment horizontal="left" vertical="center" wrapText="1"/>
      <protection locked="0"/>
    </xf>
    <xf numFmtId="14" fontId="25" fillId="0" borderId="24" xfId="0" applyNumberFormat="1" applyFont="1" applyBorder="1" applyAlignment="1" applyProtection="1">
      <alignment horizontal="center" vertical="center" wrapText="1"/>
      <protection locked="0"/>
    </xf>
    <xf numFmtId="0" fontId="37" fillId="0" borderId="24" xfId="0" applyFont="1" applyBorder="1" applyAlignment="1" applyProtection="1">
      <alignment horizontal="center" vertical="center"/>
      <protection locked="0"/>
    </xf>
    <xf numFmtId="0" fontId="37" fillId="0" borderId="25" xfId="0" applyFont="1" applyBorder="1" applyAlignment="1" applyProtection="1">
      <alignment horizontal="center" vertical="center"/>
      <protection locked="0"/>
    </xf>
    <xf numFmtId="0" fontId="48" fillId="0" borderId="25" xfId="0" applyFont="1" applyBorder="1" applyAlignment="1">
      <alignment horizontal="center" vertical="center" wrapText="1"/>
    </xf>
    <xf numFmtId="0" fontId="48" fillId="0" borderId="24" xfId="0" applyFont="1" applyBorder="1" applyAlignment="1">
      <alignment horizontal="center" vertical="center" wrapText="1"/>
    </xf>
    <xf numFmtId="0" fontId="40" fillId="0" borderId="24" xfId="3" applyBorder="1" applyAlignment="1" applyProtection="1">
      <alignment horizontal="center" vertical="center" wrapText="1"/>
      <protection locked="0"/>
    </xf>
    <xf numFmtId="0" fontId="37" fillId="0" borderId="23" xfId="0" applyFont="1" applyBorder="1" applyAlignment="1" applyProtection="1">
      <alignment horizontal="left" vertical="center" wrapText="1"/>
      <protection locked="0"/>
    </xf>
    <xf numFmtId="0" fontId="25" fillId="0" borderId="23" xfId="0" applyFont="1" applyBorder="1" applyAlignment="1" applyProtection="1">
      <alignment horizontal="center" vertical="center" wrapText="1"/>
      <protection locked="0"/>
    </xf>
    <xf numFmtId="0" fontId="37" fillId="0" borderId="23" xfId="0" applyFont="1" applyBorder="1" applyAlignment="1" applyProtection="1">
      <alignment horizontal="center" vertical="center"/>
      <protection locked="0"/>
    </xf>
    <xf numFmtId="0" fontId="48" fillId="0" borderId="23" xfId="0" applyFont="1" applyBorder="1" applyAlignment="1">
      <alignment horizontal="center" vertical="center" wrapText="1"/>
    </xf>
    <xf numFmtId="0" fontId="17"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top" wrapText="1"/>
      <protection locked="0"/>
    </xf>
    <xf numFmtId="14" fontId="6" fillId="0" borderId="2" xfId="0" applyNumberFormat="1" applyFont="1" applyBorder="1" applyAlignment="1" applyProtection="1">
      <alignment horizontal="center" vertical="top" wrapText="1"/>
      <protection locked="0"/>
    </xf>
    <xf numFmtId="0" fontId="17" fillId="0" borderId="2" xfId="0" applyFont="1" applyBorder="1" applyAlignment="1" applyProtection="1">
      <alignment horizontal="center" vertical="top" wrapText="1"/>
      <protection locked="0"/>
    </xf>
    <xf numFmtId="14" fontId="17" fillId="0" borderId="2" xfId="0" applyNumberFormat="1" applyFont="1" applyBorder="1" applyAlignment="1" applyProtection="1">
      <alignment horizontal="center" vertical="top" wrapText="1"/>
      <protection locked="0"/>
    </xf>
    <xf numFmtId="0" fontId="8" fillId="11" borderId="2" xfId="0" applyFont="1" applyFill="1" applyBorder="1" applyAlignment="1" applyProtection="1">
      <alignment horizontal="center" vertical="center" wrapText="1"/>
      <protection locked="0"/>
    </xf>
    <xf numFmtId="0" fontId="40" fillId="0" borderId="2" xfId="4" applyBorder="1" applyAlignment="1" applyProtection="1">
      <alignment horizontal="center" vertical="center" wrapText="1"/>
      <protection locked="0"/>
    </xf>
    <xf numFmtId="0" fontId="50" fillId="0" borderId="2" xfId="4"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51" fillId="0" borderId="26" xfId="0" applyFont="1" applyBorder="1" applyAlignment="1" applyProtection="1">
      <alignment horizontal="center" vertical="center" wrapText="1"/>
      <protection locked="0"/>
    </xf>
    <xf numFmtId="0" fontId="51" fillId="0" borderId="26" xfId="0" applyFont="1" applyBorder="1" applyAlignment="1">
      <alignment horizontal="center" vertical="center" wrapText="1"/>
    </xf>
    <xf numFmtId="14" fontId="51" fillId="0" borderId="26" xfId="0" applyNumberFormat="1" applyFont="1" applyBorder="1" applyAlignment="1" applyProtection="1">
      <alignment horizontal="center" vertical="center" wrapText="1"/>
      <protection locked="0"/>
    </xf>
    <xf numFmtId="0" fontId="51" fillId="0" borderId="2" xfId="0" applyFont="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6" fillId="0" borderId="2" xfId="0" applyFont="1" applyBorder="1" applyAlignment="1">
      <alignment horizontal="center" vertical="center"/>
    </xf>
    <xf numFmtId="0" fontId="7" fillId="11" borderId="2" xfId="0" applyFont="1" applyFill="1" applyBorder="1" applyAlignment="1" applyProtection="1">
      <alignment horizontal="center" vertical="center" wrapText="1"/>
      <protection locked="0"/>
    </xf>
    <xf numFmtId="0" fontId="6" fillId="11" borderId="2" xfId="0" applyFont="1" applyFill="1" applyBorder="1" applyAlignment="1" applyProtection="1">
      <alignment horizontal="center" vertical="center" wrapText="1"/>
      <protection locked="0"/>
    </xf>
    <xf numFmtId="0" fontId="2" fillId="11" borderId="2" xfId="0" applyFont="1" applyFill="1" applyBorder="1" applyAlignment="1" applyProtection="1">
      <alignment horizontal="center" vertical="center" wrapText="1"/>
      <protection locked="0"/>
    </xf>
    <xf numFmtId="0" fontId="0" fillId="11" borderId="2" xfId="0" applyFill="1" applyBorder="1" applyAlignment="1">
      <alignment horizontal="center" vertical="center"/>
    </xf>
    <xf numFmtId="0" fontId="18" fillId="0" borderId="2"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52" fillId="0" borderId="2" xfId="0" applyFont="1" applyBorder="1" applyAlignment="1" applyProtection="1">
      <alignment horizontal="center" vertical="center" wrapText="1"/>
      <protection locked="0"/>
    </xf>
    <xf numFmtId="0" fontId="18" fillId="0" borderId="2" xfId="0" applyFont="1" applyBorder="1" applyAlignment="1">
      <alignment horizontal="center" vertical="center"/>
    </xf>
    <xf numFmtId="0" fontId="18" fillId="0" borderId="2" xfId="0" applyFont="1" applyBorder="1" applyAlignment="1" applyProtection="1">
      <alignment horizontal="center" vertical="center"/>
      <protection locked="0"/>
    </xf>
    <xf numFmtId="0" fontId="17" fillId="0" borderId="7" xfId="0" applyFont="1" applyBorder="1" applyAlignment="1">
      <alignment horizontal="center" vertical="center" wrapText="1"/>
    </xf>
    <xf numFmtId="0" fontId="6" fillId="0" borderId="7" xfId="0" applyFont="1" applyBorder="1" applyAlignment="1">
      <alignment horizontal="center" vertical="center" wrapText="1"/>
    </xf>
    <xf numFmtId="0" fontId="53" fillId="0" borderId="7" xfId="0" applyFont="1" applyBorder="1" applyAlignment="1">
      <alignment horizontal="center" vertical="center" wrapText="1"/>
    </xf>
    <xf numFmtId="0" fontId="43" fillId="14" borderId="2" xfId="0" applyFont="1" applyFill="1" applyBorder="1" applyAlignment="1">
      <alignment horizontal="center" vertical="center"/>
    </xf>
    <xf numFmtId="0" fontId="17" fillId="0" borderId="7" xfId="0" applyFont="1" applyBorder="1" applyAlignment="1">
      <alignment horizontal="center" vertical="center"/>
    </xf>
    <xf numFmtId="0" fontId="42" fillId="15" borderId="2" xfId="0" applyFont="1" applyFill="1" applyBorder="1" applyAlignment="1">
      <alignment horizontal="center" vertical="center"/>
    </xf>
    <xf numFmtId="0" fontId="25" fillId="0" borderId="2" xfId="0"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40" fillId="0" borderId="2" xfId="4" applyFill="1" applyBorder="1" applyAlignment="1" applyProtection="1">
      <alignment horizontal="center" vertical="center" wrapText="1"/>
      <protection locked="0"/>
    </xf>
    <xf numFmtId="0" fontId="8" fillId="16" borderId="7" xfId="0" applyFont="1" applyFill="1" applyBorder="1" applyAlignment="1">
      <alignment horizontal="center" vertical="center" wrapText="1"/>
    </xf>
    <xf numFmtId="0" fontId="25" fillId="16" borderId="7" xfId="0" applyFont="1" applyFill="1" applyBorder="1" applyAlignment="1">
      <alignment horizontal="center" vertical="center" wrapText="1"/>
    </xf>
    <xf numFmtId="0" fontId="2" fillId="16" borderId="7" xfId="0" applyFont="1" applyFill="1" applyBorder="1" applyAlignment="1">
      <alignment horizontal="center" vertical="center" wrapText="1"/>
    </xf>
    <xf numFmtId="0" fontId="52" fillId="0" borderId="2" xfId="0" applyFont="1" applyBorder="1" applyAlignment="1" applyProtection="1">
      <alignment horizontal="left" vertical="center" wrapText="1"/>
      <protection locked="0"/>
    </xf>
    <xf numFmtId="0" fontId="0" fillId="18" borderId="2" xfId="0" applyFill="1" applyBorder="1" applyAlignment="1" applyProtection="1">
      <alignment horizontal="center" vertical="center"/>
      <protection locked="0"/>
    </xf>
    <xf numFmtId="14" fontId="6" fillId="11" borderId="2" xfId="0" applyNumberFormat="1" applyFont="1" applyFill="1" applyBorder="1" applyAlignment="1" applyProtection="1">
      <alignment horizontal="center" vertical="center" wrapText="1"/>
      <protection locked="0"/>
    </xf>
    <xf numFmtId="0" fontId="14" fillId="4" borderId="4" xfId="0" applyFont="1" applyFill="1" applyBorder="1" applyAlignment="1" applyProtection="1">
      <alignment horizontal="center" vertical="center"/>
      <protection locked="0"/>
    </xf>
    <xf numFmtId="0" fontId="1" fillId="13" borderId="10" xfId="0" applyFont="1" applyFill="1" applyBorder="1" applyAlignment="1" applyProtection="1">
      <alignment vertical="center" wrapText="1"/>
      <protection locked="0"/>
    </xf>
    <xf numFmtId="0" fontId="40" fillId="0" borderId="0" xfId="3" applyAlignment="1">
      <alignment wrapText="1"/>
    </xf>
    <xf numFmtId="0" fontId="6" fillId="0" borderId="2" xfId="0" applyFont="1" applyBorder="1" applyAlignment="1" applyProtection="1">
      <alignment horizontal="left" vertical="center"/>
      <protection locked="0"/>
    </xf>
    <xf numFmtId="0" fontId="37" fillId="0" borderId="24" xfId="0" applyFont="1" applyBorder="1" applyAlignment="1" applyProtection="1">
      <alignment vertical="center" wrapText="1"/>
      <protection locked="0"/>
    </xf>
    <xf numFmtId="0" fontId="46" fillId="0" borderId="24" xfId="0" applyFont="1" applyBorder="1" applyAlignment="1" applyProtection="1">
      <alignment vertical="center" wrapText="1"/>
      <protection locked="0"/>
    </xf>
    <xf numFmtId="0" fontId="25" fillId="0" borderId="28" xfId="0" applyFont="1" applyBorder="1" applyAlignment="1" applyProtection="1">
      <alignment horizontal="left" vertical="center" wrapText="1"/>
      <protection locked="0"/>
    </xf>
    <xf numFmtId="0" fontId="40" fillId="0" borderId="24" xfId="3" applyBorder="1" applyAlignment="1">
      <alignment horizontal="center" vertical="center" wrapText="1"/>
    </xf>
    <xf numFmtId="0" fontId="25" fillId="0" borderId="29" xfId="0" applyFont="1" applyBorder="1" applyAlignment="1" applyProtection="1">
      <alignment horizontal="left" vertical="center" wrapText="1"/>
      <protection locked="0"/>
    </xf>
    <xf numFmtId="0" fontId="47" fillId="0" borderId="24"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25" fillId="0" borderId="24" xfId="0" applyFont="1" applyBorder="1" applyAlignment="1" applyProtection="1">
      <alignment vertical="center" wrapText="1"/>
      <protection locked="0"/>
    </xf>
    <xf numFmtId="0" fontId="0" fillId="0" borderId="0" xfId="0" applyAlignment="1" applyProtection="1">
      <alignment horizontal="left" vertical="top"/>
      <protection locked="0"/>
    </xf>
    <xf numFmtId="0" fontId="49" fillId="0" borderId="24" xfId="0" applyFont="1" applyBorder="1" applyAlignment="1">
      <alignment horizontal="left" vertical="center" wrapText="1"/>
    </xf>
    <xf numFmtId="0" fontId="40" fillId="0" borderId="29" xfId="3"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25" fillId="0" borderId="23" xfId="0" applyFont="1" applyBorder="1" applyAlignment="1" applyProtection="1">
      <alignment horizontal="left" vertical="center" wrapText="1"/>
      <protection locked="0"/>
    </xf>
    <xf numFmtId="0" fontId="25" fillId="0" borderId="30" xfId="0" applyFont="1" applyBorder="1" applyAlignment="1" applyProtection="1">
      <alignment horizontal="left" vertical="center" wrapText="1"/>
      <protection locked="0"/>
    </xf>
    <xf numFmtId="0" fontId="25" fillId="0" borderId="31" xfId="0" applyFont="1" applyBorder="1" applyAlignment="1" applyProtection="1">
      <alignment horizontal="left" vertical="center" wrapText="1"/>
      <protection locked="0"/>
    </xf>
    <xf numFmtId="0" fontId="47" fillId="0" borderId="23"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25" fillId="0" borderId="23" xfId="0" applyFont="1" applyBorder="1" applyAlignment="1" applyProtection="1">
      <alignment vertical="center" wrapText="1"/>
      <protection locked="0"/>
    </xf>
    <xf numFmtId="14" fontId="25" fillId="0" borderId="23" xfId="0"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protection hidden="1"/>
    </xf>
    <xf numFmtId="0" fontId="0" fillId="0" borderId="1" xfId="0" applyBorder="1" applyAlignment="1">
      <alignment horizontal="center" vertical="center"/>
    </xf>
    <xf numFmtId="0" fontId="6" fillId="0" borderId="24" xfId="0" applyFont="1" applyBorder="1" applyAlignment="1" applyProtection="1">
      <alignment horizontal="left" vertical="center"/>
      <protection locked="0"/>
    </xf>
    <xf numFmtId="0" fontId="8" fillId="0" borderId="24" xfId="0" applyFont="1" applyBorder="1" applyAlignment="1" applyProtection="1">
      <alignment horizontal="left" vertical="center" wrapText="1"/>
      <protection locked="0"/>
    </xf>
    <xf numFmtId="0" fontId="0" fillId="0" borderId="24" xfId="0" applyBorder="1" applyAlignment="1" applyProtection="1">
      <alignment horizontal="center" vertical="center"/>
      <protection hidden="1"/>
    </xf>
    <xf numFmtId="0" fontId="0" fillId="0" borderId="24" xfId="0" applyBorder="1" applyAlignment="1">
      <alignment horizontal="center" vertical="center"/>
    </xf>
    <xf numFmtId="0" fontId="40" fillId="0" borderId="2" xfId="4"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7" fillId="0" borderId="0" xfId="0" applyFont="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6" fillId="0" borderId="0" xfId="0" applyFont="1" applyAlignment="1" applyProtection="1">
      <alignment horizontal="center"/>
      <protection locked="0"/>
    </xf>
    <xf numFmtId="164" fontId="6" fillId="0" borderId="0" xfId="1" applyFont="1" applyAlignment="1" applyProtection="1">
      <alignment horizontal="center" vertical="center" wrapText="1"/>
      <protection locked="0"/>
    </xf>
    <xf numFmtId="0" fontId="1" fillId="13" borderId="6" xfId="0" applyFont="1" applyFill="1" applyBorder="1" applyAlignment="1" applyProtection="1">
      <alignment horizontal="center" vertical="center"/>
      <protection locked="0"/>
    </xf>
    <xf numFmtId="0" fontId="1" fillId="13" borderId="6"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14" fillId="3" borderId="3" xfId="0" applyFont="1" applyFill="1" applyBorder="1" applyAlignment="1" applyProtection="1">
      <alignment vertical="center" wrapText="1"/>
      <protection locked="0"/>
    </xf>
    <xf numFmtId="0" fontId="1" fillId="6" borderId="2" xfId="0" applyFont="1" applyFill="1" applyBorder="1" applyAlignment="1" applyProtection="1">
      <alignment vertical="center"/>
      <protection locked="0"/>
    </xf>
    <xf numFmtId="0" fontId="1" fillId="6" borderId="1" xfId="0" applyFont="1" applyFill="1" applyBorder="1" applyAlignment="1" applyProtection="1">
      <alignment vertical="center"/>
      <protection locked="0"/>
    </xf>
    <xf numFmtId="0" fontId="1" fillId="6" borderId="1" xfId="0" applyFont="1" applyFill="1" applyBorder="1" applyAlignment="1" applyProtection="1">
      <alignment vertical="center" wrapText="1"/>
      <protection locked="0"/>
    </xf>
    <xf numFmtId="0" fontId="1" fillId="6" borderId="9" xfId="0" applyFont="1" applyFill="1" applyBorder="1" applyAlignment="1" applyProtection="1">
      <alignment vertical="center"/>
      <protection locked="0"/>
    </xf>
    <xf numFmtId="0" fontId="1" fillId="10" borderId="8" xfId="0" applyFont="1" applyFill="1" applyBorder="1" applyAlignment="1" applyProtection="1">
      <alignment horizontal="center" vertical="center" wrapText="1"/>
      <protection locked="0"/>
    </xf>
    <xf numFmtId="0" fontId="14" fillId="4" borderId="8" xfId="0" applyFont="1" applyFill="1" applyBorder="1" applyAlignment="1" applyProtection="1">
      <alignment horizontal="center" vertical="top" wrapText="1"/>
      <protection locked="0"/>
    </xf>
    <xf numFmtId="0" fontId="13" fillId="8" borderId="8"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46" fillId="0" borderId="23" xfId="0" applyFont="1" applyBorder="1" applyAlignment="1" applyProtection="1">
      <alignment horizontal="center" vertical="center" wrapText="1"/>
      <protection locked="0"/>
    </xf>
    <xf numFmtId="0" fontId="46" fillId="0" borderId="24" xfId="0" applyFont="1" applyBorder="1" applyAlignment="1" applyProtection="1">
      <alignment horizontal="center" vertical="center" wrapText="1"/>
      <protection locked="0"/>
    </xf>
    <xf numFmtId="0" fontId="37" fillId="0" borderId="23" xfId="0" applyFont="1" applyBorder="1" applyAlignment="1" applyProtection="1">
      <alignment horizontal="center" vertical="center" wrapText="1"/>
      <protection locked="0"/>
    </xf>
    <xf numFmtId="0" fontId="37" fillId="0" borderId="24" xfId="0" applyFont="1" applyBorder="1" applyAlignment="1" applyProtection="1">
      <alignment horizontal="center" vertical="center" wrapText="1"/>
      <protection locked="0"/>
    </xf>
    <xf numFmtId="0" fontId="6" fillId="0" borderId="0" xfId="0" applyFont="1" applyAlignment="1" applyProtection="1">
      <alignment horizontal="center" wrapText="1"/>
      <protection locked="0"/>
    </xf>
    <xf numFmtId="0" fontId="14" fillId="4" borderId="4" xfId="0" applyFont="1" applyFill="1" applyBorder="1" applyAlignment="1" applyProtection="1">
      <alignment horizontal="center" vertical="center" wrapText="1"/>
      <protection locked="0"/>
    </xf>
    <xf numFmtId="0" fontId="0" fillId="0" borderId="0" xfId="0" applyAlignment="1" applyProtection="1">
      <alignment horizontal="center" wrapText="1"/>
      <protection locked="0"/>
    </xf>
    <xf numFmtId="0" fontId="52" fillId="0" borderId="2" xfId="0" applyFont="1" applyBorder="1" applyAlignment="1" applyProtection="1">
      <alignment horizontal="center" vertical="center"/>
      <protection locked="0"/>
    </xf>
    <xf numFmtId="0" fontId="52" fillId="0" borderId="2" xfId="0" applyFont="1" applyBorder="1" applyAlignment="1" applyProtection="1">
      <alignment horizontal="center" vertical="top" wrapText="1"/>
      <protection locked="0"/>
    </xf>
    <xf numFmtId="14" fontId="52" fillId="0" borderId="2" xfId="0" applyNumberFormat="1" applyFont="1" applyBorder="1" applyAlignment="1" applyProtection="1">
      <alignment horizontal="center" vertical="center" wrapText="1"/>
      <protection locked="0"/>
    </xf>
    <xf numFmtId="0" fontId="1" fillId="13" borderId="5" xfId="0" applyFont="1" applyFill="1" applyBorder="1" applyAlignment="1" applyProtection="1">
      <alignment vertical="center" wrapText="1"/>
      <protection locked="0"/>
    </xf>
    <xf numFmtId="0" fontId="1" fillId="13" borderId="5" xfId="0" applyFont="1" applyFill="1" applyBorder="1" applyAlignment="1" applyProtection="1">
      <alignment horizontal="center" vertical="center" wrapText="1"/>
      <protection locked="0"/>
    </xf>
    <xf numFmtId="0" fontId="1" fillId="13" borderId="5" xfId="0" applyFont="1" applyFill="1" applyBorder="1" applyAlignment="1" applyProtection="1">
      <alignment horizontal="center" vertical="center"/>
      <protection locked="0"/>
    </xf>
    <xf numFmtId="0" fontId="1" fillId="13" borderId="5" xfId="0" applyFont="1" applyFill="1" applyBorder="1" applyAlignment="1" applyProtection="1">
      <alignment horizontal="left" vertical="center"/>
      <protection locked="0"/>
    </xf>
    <xf numFmtId="14" fontId="16" fillId="0" borderId="21" xfId="0" applyNumberFormat="1" applyFont="1" applyBorder="1" applyAlignment="1" applyProtection="1">
      <alignment horizontal="center" vertical="center"/>
      <protection locked="0"/>
    </xf>
    <xf numFmtId="0" fontId="13" fillId="8" borderId="1" xfId="0" applyFont="1" applyFill="1" applyBorder="1" applyAlignment="1" applyProtection="1">
      <alignment vertical="center" wrapText="1"/>
      <protection locked="0"/>
    </xf>
    <xf numFmtId="0" fontId="1" fillId="10" borderId="11" xfId="0" applyFont="1" applyFill="1" applyBorder="1" applyAlignment="1" applyProtection="1">
      <alignment vertical="center" wrapText="1"/>
      <protection locked="0"/>
    </xf>
    <xf numFmtId="0" fontId="14" fillId="4" borderId="11" xfId="0" applyFont="1" applyFill="1" applyBorder="1" applyAlignment="1" applyProtection="1">
      <alignment vertical="center" wrapText="1"/>
      <protection locked="0"/>
    </xf>
    <xf numFmtId="0" fontId="1" fillId="10" borderId="8" xfId="0" applyFont="1" applyFill="1" applyBorder="1" applyAlignment="1" applyProtection="1">
      <alignment horizontal="center" vertical="top" wrapText="1"/>
      <protection locked="0"/>
    </xf>
    <xf numFmtId="0" fontId="14" fillId="4" borderId="11" xfId="0" applyFont="1" applyFill="1" applyBorder="1" applyAlignment="1" applyProtection="1">
      <alignment vertical="top" wrapText="1"/>
      <protection locked="0"/>
    </xf>
    <xf numFmtId="0" fontId="1" fillId="10" borderId="1" xfId="0" applyFont="1" applyFill="1" applyBorder="1" applyAlignment="1" applyProtection="1">
      <alignment vertical="center" wrapText="1"/>
      <protection locked="0"/>
    </xf>
    <xf numFmtId="0" fontId="1" fillId="10" borderId="1" xfId="0" applyFont="1" applyFill="1" applyBorder="1" applyAlignment="1" applyProtection="1">
      <alignment vertical="center" textRotation="90" wrapText="1"/>
      <protection locked="0"/>
    </xf>
    <xf numFmtId="0" fontId="1" fillId="10" borderId="8" xfId="0" applyFont="1" applyFill="1" applyBorder="1" applyAlignment="1" applyProtection="1">
      <alignment vertical="center" textRotation="90" wrapText="1"/>
      <protection locked="0"/>
    </xf>
    <xf numFmtId="0" fontId="13" fillId="9" borderId="1"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 fillId="6" borderId="11" xfId="0" applyFont="1" applyFill="1" applyBorder="1" applyAlignment="1" applyProtection="1">
      <alignment vertical="top"/>
      <protection locked="0"/>
    </xf>
    <xf numFmtId="0" fontId="1" fillId="6" borderId="8" xfId="0" applyFont="1" applyFill="1" applyBorder="1" applyAlignment="1" applyProtection="1">
      <alignment vertical="top"/>
      <protection locked="0"/>
    </xf>
    <xf numFmtId="0" fontId="1" fillId="6" borderId="8" xfId="0" applyFont="1" applyFill="1" applyBorder="1" applyAlignment="1" applyProtection="1">
      <alignment vertical="center" wrapText="1"/>
      <protection locked="0"/>
    </xf>
    <xf numFmtId="0" fontId="1" fillId="6" borderId="11" xfId="0" applyFont="1" applyFill="1" applyBorder="1" applyAlignment="1" applyProtection="1">
      <alignment vertical="center" wrapText="1"/>
      <protection locked="0"/>
    </xf>
    <xf numFmtId="0" fontId="1" fillId="6" borderId="11" xfId="0" applyFont="1" applyFill="1" applyBorder="1" applyAlignment="1" applyProtection="1">
      <alignment vertical="center"/>
      <protection locked="0"/>
    </xf>
    <xf numFmtId="0" fontId="1" fillId="6" borderId="8" xfId="0" applyFont="1" applyFill="1" applyBorder="1" applyAlignment="1" applyProtection="1">
      <alignment vertical="center"/>
      <protection locked="0"/>
    </xf>
    <xf numFmtId="0" fontId="0" fillId="0" borderId="0" xfId="0" pivotButton="1"/>
    <xf numFmtId="0" fontId="0" fillId="0" borderId="0" xfId="0" applyAlignment="1">
      <alignment horizontal="left"/>
    </xf>
    <xf numFmtId="0" fontId="0" fillId="0" borderId="0" xfId="0" applyAlignment="1">
      <alignment wrapText="1"/>
    </xf>
    <xf numFmtId="0" fontId="0" fillId="0" borderId="0" xfId="0" pivotButton="1" applyAlignment="1">
      <alignment vertical="center"/>
    </xf>
    <xf numFmtId="0" fontId="0" fillId="0" borderId="0" xfId="0" applyAlignment="1">
      <alignment vertical="center" wrapText="1"/>
    </xf>
    <xf numFmtId="0" fontId="0" fillId="0" borderId="0" xfId="0" applyAlignment="1">
      <alignment vertical="center"/>
    </xf>
    <xf numFmtId="0" fontId="6" fillId="0" borderId="0" xfId="0" applyFont="1" applyAlignment="1" applyProtection="1">
      <alignment vertical="center"/>
      <protection locked="0"/>
    </xf>
    <xf numFmtId="14" fontId="14" fillId="0" borderId="0" xfId="1" applyNumberFormat="1" applyFont="1" applyAlignment="1" applyProtection="1">
      <alignment vertical="center" wrapText="1"/>
      <protection locked="0"/>
    </xf>
    <xf numFmtId="0" fontId="1" fillId="10" borderId="8" xfId="0" applyFont="1" applyFill="1" applyBorder="1" applyAlignment="1" applyProtection="1">
      <alignment vertical="center" wrapText="1"/>
      <protection locked="0"/>
    </xf>
    <xf numFmtId="14" fontId="1" fillId="13" borderId="6" xfId="0" applyNumberFormat="1" applyFont="1" applyFill="1" applyBorder="1" applyAlignment="1" applyProtection="1">
      <alignment vertical="center" wrapText="1"/>
      <protection locked="0"/>
    </xf>
    <xf numFmtId="0" fontId="7" fillId="0" borderId="2" xfId="0" applyFont="1" applyBorder="1" applyAlignment="1" applyProtection="1">
      <alignment vertical="center" wrapText="1"/>
      <protection locked="0"/>
    </xf>
    <xf numFmtId="0" fontId="46" fillId="0" borderId="23" xfId="0" applyFont="1" applyBorder="1" applyAlignment="1" applyProtection="1">
      <alignment vertical="center" wrapText="1"/>
      <protection locked="0"/>
    </xf>
    <xf numFmtId="0" fontId="0" fillId="0" borderId="2" xfId="0"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7" fillId="11" borderId="2" xfId="0" applyFont="1" applyFill="1" applyBorder="1" applyAlignment="1" applyProtection="1">
      <alignment vertical="center" wrapText="1"/>
      <protection locked="0"/>
    </xf>
    <xf numFmtId="0" fontId="17" fillId="0" borderId="2" xfId="0" applyFont="1" applyBorder="1" applyAlignment="1" applyProtection="1">
      <alignment vertical="center" wrapText="1"/>
      <protection locked="0"/>
    </xf>
    <xf numFmtId="0" fontId="6" fillId="0" borderId="2" xfId="0" applyFont="1" applyBorder="1" applyAlignment="1" applyProtection="1">
      <alignment vertical="center" wrapText="1"/>
      <protection locked="0"/>
    </xf>
    <xf numFmtId="0" fontId="17" fillId="0" borderId="7" xfId="0" applyFont="1" applyBorder="1" applyAlignment="1">
      <alignment vertical="center" wrapText="1"/>
    </xf>
    <xf numFmtId="0" fontId="0" fillId="0" borderId="0" xfId="0" applyAlignment="1" applyProtection="1">
      <alignment vertical="center"/>
      <protection locked="0"/>
    </xf>
    <xf numFmtId="0" fontId="45" fillId="13" borderId="6" xfId="0" applyFont="1" applyFill="1" applyBorder="1" applyAlignment="1" applyProtection="1">
      <alignment horizontal="left" vertical="center"/>
      <protection locked="0"/>
    </xf>
    <xf numFmtId="0" fontId="45" fillId="13" borderId="5" xfId="0" applyFont="1" applyFill="1" applyBorder="1" applyAlignment="1" applyProtection="1">
      <alignment horizontal="left" vertical="center"/>
      <protection locked="0"/>
    </xf>
    <xf numFmtId="0" fontId="2" fillId="0" borderId="2" xfId="0" applyFont="1" applyBorder="1" applyAlignment="1">
      <alignment horizontal="center" vertical="center" wrapText="1"/>
    </xf>
    <xf numFmtId="0" fontId="6" fillId="0" borderId="2" xfId="0" applyFont="1" applyBorder="1" applyAlignment="1" applyProtection="1">
      <alignment horizontal="center" vertical="center"/>
      <protection hidden="1"/>
    </xf>
    <xf numFmtId="0" fontId="2" fillId="0" borderId="2" xfId="0" applyFont="1" applyBorder="1" applyAlignment="1" applyProtection="1">
      <alignment vertical="center" wrapText="1"/>
      <protection locked="0"/>
    </xf>
    <xf numFmtId="0" fontId="50" fillId="0" borderId="2" xfId="4" applyFont="1" applyFill="1" applyBorder="1" applyAlignment="1" applyProtection="1">
      <alignment horizontal="center" vertical="center" wrapText="1"/>
      <protection locked="0"/>
    </xf>
    <xf numFmtId="0" fontId="54" fillId="0" borderId="2" xfId="0" applyFont="1" applyBorder="1" applyAlignment="1" applyProtection="1">
      <alignment horizontal="center" vertical="center" wrapText="1"/>
      <protection locked="0"/>
    </xf>
    <xf numFmtId="0" fontId="8" fillId="0" borderId="7" xfId="0" applyFont="1" applyBorder="1" applyAlignment="1">
      <alignment horizontal="center" vertical="center" wrapText="1"/>
    </xf>
    <xf numFmtId="0" fontId="25" fillId="0" borderId="7" xfId="0" applyFont="1" applyBorder="1" applyAlignment="1">
      <alignment horizontal="center" vertical="center" wrapText="1"/>
    </xf>
    <xf numFmtId="0" fontId="54" fillId="16" borderId="7" xfId="0" applyFont="1" applyFill="1" applyBorder="1" applyAlignment="1">
      <alignment horizontal="center" vertical="center" wrapText="1"/>
    </xf>
    <xf numFmtId="14" fontId="1" fillId="13" borderId="5" xfId="0" applyNumberFormat="1" applyFont="1" applyFill="1" applyBorder="1" applyAlignment="1" applyProtection="1">
      <alignment vertical="center" wrapText="1"/>
      <protection locked="0"/>
    </xf>
    <xf numFmtId="0" fontId="45" fillId="13" borderId="2" xfId="0" applyFont="1" applyFill="1" applyBorder="1" applyAlignment="1" applyProtection="1">
      <alignment horizontal="left" vertical="center"/>
      <protection locked="0"/>
    </xf>
    <xf numFmtId="0" fontId="1" fillId="13" borderId="2" xfId="0" applyFont="1" applyFill="1" applyBorder="1" applyAlignment="1" applyProtection="1">
      <alignment vertical="center" wrapText="1"/>
      <protection locked="0"/>
    </xf>
    <xf numFmtId="0" fontId="1" fillId="13" borderId="2" xfId="0" applyFont="1" applyFill="1" applyBorder="1" applyAlignment="1" applyProtection="1">
      <alignment horizontal="center" vertical="center" wrapText="1"/>
      <protection locked="0"/>
    </xf>
    <xf numFmtId="0" fontId="1" fillId="13" borderId="2" xfId="0" applyFont="1" applyFill="1" applyBorder="1" applyAlignment="1" applyProtection="1">
      <alignment horizontal="center" vertical="center"/>
      <protection locked="0"/>
    </xf>
    <xf numFmtId="0" fontId="1" fillId="13" borderId="2" xfId="0" applyFont="1" applyFill="1" applyBorder="1" applyAlignment="1" applyProtection="1">
      <alignment horizontal="left" vertical="center"/>
      <protection locked="0"/>
    </xf>
    <xf numFmtId="14" fontId="1" fillId="13" borderId="2" xfId="0" applyNumberFormat="1" applyFont="1" applyFill="1" applyBorder="1" applyAlignment="1" applyProtection="1">
      <alignment vertical="center" wrapText="1"/>
      <protection locked="0"/>
    </xf>
    <xf numFmtId="0" fontId="2" fillId="0" borderId="2" xfId="0" applyFont="1" applyBorder="1" applyAlignment="1" applyProtection="1">
      <alignment horizontal="center" vertical="center"/>
      <protection locked="0"/>
    </xf>
    <xf numFmtId="0" fontId="52" fillId="17" borderId="2" xfId="0" applyFont="1" applyFill="1" applyBorder="1" applyAlignment="1" applyProtection="1">
      <alignment vertical="center" wrapText="1"/>
      <protection locked="0"/>
    </xf>
    <xf numFmtId="0" fontId="52" fillId="17" borderId="2" xfId="0" applyFont="1" applyFill="1" applyBorder="1" applyAlignment="1" applyProtection="1">
      <alignment horizontal="center" vertical="center" wrapText="1"/>
      <protection locked="0"/>
    </xf>
    <xf numFmtId="0" fontId="52" fillId="17" borderId="2" xfId="0" applyFont="1" applyFill="1" applyBorder="1" applyAlignment="1" applyProtection="1">
      <alignment horizontal="left" vertical="center" wrapText="1"/>
      <protection locked="0"/>
    </xf>
    <xf numFmtId="0" fontId="50" fillId="0" borderId="2" xfId="3" applyFont="1" applyBorder="1" applyAlignment="1" applyProtection="1">
      <alignment horizontal="left" vertical="center" wrapText="1"/>
      <protection locked="0"/>
    </xf>
    <xf numFmtId="0" fontId="25" fillId="0" borderId="2" xfId="0" applyFont="1" applyBorder="1" applyAlignment="1" applyProtection="1">
      <alignment vertical="center" wrapText="1"/>
      <protection locked="0"/>
    </xf>
    <xf numFmtId="14" fontId="25" fillId="0" borderId="2" xfId="0" applyNumberFormat="1" applyFont="1" applyBorder="1" applyAlignment="1" applyProtection="1">
      <alignment horizontal="center" vertical="center" wrapText="1"/>
      <protection locked="0"/>
    </xf>
    <xf numFmtId="0" fontId="25" fillId="0" borderId="2" xfId="0" applyFont="1" applyBorder="1" applyAlignment="1" applyProtection="1">
      <alignment horizontal="center" vertical="center"/>
      <protection locked="0"/>
    </xf>
    <xf numFmtId="0" fontId="25" fillId="0" borderId="2" xfId="0" applyFont="1" applyBorder="1" applyAlignment="1">
      <alignment horizontal="center" vertical="center"/>
    </xf>
    <xf numFmtId="14" fontId="25" fillId="11" borderId="2" xfId="0" applyNumberFormat="1" applyFont="1" applyFill="1" applyBorder="1" applyAlignment="1" applyProtection="1">
      <alignment horizontal="center" vertical="center" wrapText="1"/>
      <protection locked="0"/>
    </xf>
    <xf numFmtId="0" fontId="25" fillId="0" borderId="7" xfId="0" applyFont="1" applyBorder="1" applyAlignment="1">
      <alignment vertical="top" wrapText="1"/>
    </xf>
    <xf numFmtId="0" fontId="0" fillId="19" borderId="0" xfId="0" applyFill="1"/>
    <xf numFmtId="0" fontId="13" fillId="4" borderId="2" xfId="0" applyFont="1" applyFill="1" applyBorder="1" applyAlignment="1" applyProtection="1">
      <alignment horizontal="center" vertical="center" wrapText="1"/>
      <protection locked="0"/>
    </xf>
    <xf numFmtId="0" fontId="1" fillId="10" borderId="9" xfId="0" applyFont="1" applyFill="1" applyBorder="1" applyAlignment="1" applyProtection="1">
      <alignment horizontal="center" vertical="center" wrapText="1"/>
      <protection locked="0"/>
    </xf>
    <xf numFmtId="0" fontId="1" fillId="10" borderId="6" xfId="0" applyFont="1" applyFill="1" applyBorder="1" applyAlignment="1" applyProtection="1">
      <alignment horizontal="center" vertical="center" wrapText="1"/>
      <protection locked="0"/>
    </xf>
    <xf numFmtId="0" fontId="1" fillId="10" borderId="7" xfId="0" applyFont="1" applyFill="1" applyBorder="1" applyAlignment="1" applyProtection="1">
      <alignment horizontal="center" vertical="center" wrapText="1"/>
      <protection locked="0"/>
    </xf>
    <xf numFmtId="164" fontId="1" fillId="2" borderId="10" xfId="1" applyFont="1" applyFill="1" applyBorder="1" applyAlignment="1" applyProtection="1">
      <alignment horizontal="center" vertical="center" wrapText="1"/>
      <protection locked="0"/>
    </xf>
    <xf numFmtId="164" fontId="1" fillId="2" borderId="0" xfId="1" applyFont="1" applyFill="1" applyAlignment="1" applyProtection="1">
      <alignment horizontal="center" vertical="center" wrapText="1"/>
      <protection locked="0"/>
    </xf>
    <xf numFmtId="164" fontId="1" fillId="2" borderId="12" xfId="1" applyFont="1" applyFill="1" applyBorder="1" applyAlignment="1" applyProtection="1">
      <alignment horizontal="center" vertical="center" wrapText="1"/>
      <protection locked="0"/>
    </xf>
    <xf numFmtId="0" fontId="1" fillId="6" borderId="9" xfId="0" applyFont="1" applyFill="1" applyBorder="1" applyAlignment="1" applyProtection="1">
      <alignment horizontal="center" vertical="center"/>
      <protection locked="0"/>
    </xf>
    <xf numFmtId="0" fontId="1" fillId="6" borderId="6" xfId="0" applyFont="1" applyFill="1" applyBorder="1" applyAlignment="1" applyProtection="1">
      <alignment horizontal="center" vertical="center"/>
      <protection locked="0"/>
    </xf>
    <xf numFmtId="0" fontId="1" fillId="6" borderId="7" xfId="0" applyFont="1" applyFill="1" applyBorder="1" applyAlignment="1" applyProtection="1">
      <alignment horizontal="center" vertical="center"/>
      <protection locked="0"/>
    </xf>
    <xf numFmtId="0" fontId="1" fillId="10" borderId="3" xfId="0" applyFont="1" applyFill="1" applyBorder="1" applyAlignment="1" applyProtection="1">
      <alignment horizontal="center" vertical="center" wrapText="1"/>
      <protection locked="0"/>
    </xf>
    <xf numFmtId="0" fontId="1" fillId="10" borderId="5" xfId="0" applyFont="1" applyFill="1" applyBorder="1" applyAlignment="1" applyProtection="1">
      <alignment horizontal="center" vertical="center" wrapText="1"/>
      <protection locked="0"/>
    </xf>
    <xf numFmtId="0" fontId="1" fillId="10" borderId="4" xfId="0" applyFont="1" applyFill="1" applyBorder="1" applyAlignment="1" applyProtection="1">
      <alignment horizontal="center" vertical="center" wrapText="1"/>
      <protection locked="0"/>
    </xf>
    <xf numFmtId="164" fontId="1" fillId="4" borderId="9" xfId="1" applyFont="1" applyFill="1" applyBorder="1" applyAlignment="1" applyProtection="1">
      <alignment horizontal="center" vertical="center" wrapText="1"/>
      <protection locked="0"/>
    </xf>
    <xf numFmtId="164" fontId="1" fillId="4" borderId="6" xfId="1" applyFont="1" applyFill="1" applyBorder="1" applyAlignment="1" applyProtection="1">
      <alignment horizontal="center" vertical="center" wrapText="1"/>
      <protection locked="0"/>
    </xf>
    <xf numFmtId="164" fontId="1" fillId="4" borderId="7" xfId="1" applyFont="1" applyFill="1" applyBorder="1" applyAlignment="1" applyProtection="1">
      <alignment horizontal="center" vertical="center" wrapText="1"/>
      <protection locked="0"/>
    </xf>
    <xf numFmtId="0" fontId="21" fillId="0" borderId="15"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164" fontId="14" fillId="7" borderId="10" xfId="1" applyFont="1" applyFill="1" applyBorder="1" applyAlignment="1" applyProtection="1">
      <alignment horizontal="center" vertical="center" wrapText="1"/>
      <protection locked="0"/>
    </xf>
    <xf numFmtId="164" fontId="14" fillId="7" borderId="0" xfId="1" applyFont="1" applyFill="1" applyAlignment="1" applyProtection="1">
      <alignment horizontal="center" vertical="center" wrapText="1"/>
      <protection locked="0"/>
    </xf>
    <xf numFmtId="164" fontId="14" fillId="7" borderId="27" xfId="1" applyFont="1" applyFill="1" applyBorder="1" applyAlignment="1" applyProtection="1">
      <alignment horizontal="center" vertical="center" wrapText="1"/>
      <protection locked="0"/>
    </xf>
    <xf numFmtId="165" fontId="6" fillId="0" borderId="0" xfId="1" applyNumberFormat="1" applyFont="1" applyAlignment="1" applyProtection="1">
      <alignment horizontal="center" vertical="center" wrapText="1"/>
      <protection locked="0"/>
    </xf>
    <xf numFmtId="164" fontId="6" fillId="0" borderId="0" xfId="1" applyFont="1" applyAlignment="1" applyProtection="1">
      <alignment horizontal="left" vertical="center" wrapText="1"/>
      <protection locked="0"/>
    </xf>
    <xf numFmtId="164" fontId="25" fillId="0" borderId="0" xfId="1" applyFont="1" applyAlignment="1" applyProtection="1">
      <alignment horizontal="left" vertical="center" wrapText="1"/>
      <protection locked="0"/>
    </xf>
    <xf numFmtId="0" fontId="16" fillId="0" borderId="13"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3" fillId="2" borderId="9"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164" fontId="1" fillId="5" borderId="0" xfId="1" applyFont="1" applyFill="1" applyAlignment="1" applyProtection="1">
      <alignment horizontal="center" vertical="center" wrapText="1"/>
      <protection locked="0"/>
    </xf>
  </cellXfs>
  <cellStyles count="5">
    <cellStyle name="Hipervínculo" xfId="4" builtinId="8"/>
    <cellStyle name="Hyperlink" xfId="3" xr:uid="{AF436F80-DC06-412F-9F0E-B912394BE8DE}"/>
    <cellStyle name="Normal" xfId="0" builtinId="0"/>
    <cellStyle name="Normal 2" xfId="2" xr:uid="{7D8DC582-32B5-4B00-9C7A-1356B5AD73B9}"/>
    <cellStyle name="Normal 3" xfId="1" xr:uid="{00000000-0005-0000-0000-000001000000}"/>
  </cellStyles>
  <dxfs count="706">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alignment vertical="center"/>
    </dxf>
    <dxf>
      <alignment vertical="center"/>
    </dxf>
    <dxf>
      <alignment wrapText="1"/>
    </dxf>
    <dxf>
      <alignment wrapText="1"/>
    </dxf>
    <dxf>
      <alignment vertical="center"/>
    </dxf>
    <dxf>
      <alignment vertical="center"/>
    </dxf>
    <dxf>
      <alignment wrapText="1"/>
    </dxf>
    <dxf>
      <alignment vertical="center"/>
    </dxf>
    <dxf>
      <alignment vertical="center"/>
    </dxf>
    <dxf>
      <alignment wrapText="1"/>
    </dxf>
    <dxf>
      <fill>
        <patternFill patternType="solid">
          <bgColor theme="5" tint="0.79998168889431442"/>
        </patternFill>
      </fill>
    </dxf>
    <dxf>
      <alignment vertical="center"/>
    </dxf>
    <dxf>
      <alignment vertical="center"/>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5.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pivotCacheDefinition" Target="pivotCache/pivotCacheDefinition4.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styles" Target="styles.xml"/><Relationship Id="rId5" Type="http://schemas.openxmlformats.org/officeDocument/2006/relationships/pivotCacheDefinition" Target="pivotCache/pivotCacheDefinition2.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pivotCacheDefinition" Target="pivotCache/pivotCacheDefinition6.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828675</xdr:colOff>
      <xdr:row>0</xdr:row>
      <xdr:rowOff>0</xdr:rowOff>
    </xdr:from>
    <xdr:to>
      <xdr:col>2</xdr:col>
      <xdr:colOff>361496</xdr:colOff>
      <xdr:row>1</xdr:row>
      <xdr:rowOff>497859</xdr:rowOff>
    </xdr:to>
    <xdr:pic>
      <xdr:nvPicPr>
        <xdr:cNvPr id="4" name="Imagen 3">
          <a:extLst>
            <a:ext uri="{FF2B5EF4-FFF2-40B4-BE49-F238E27FC236}">
              <a16:creationId xmlns:a16="http://schemas.microsoft.com/office/drawing/2014/main" id="{262B460F-5E3F-4939-A460-95D3CB7624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90675" y="0"/>
          <a:ext cx="1114424" cy="10255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Felipe Andres Lozano Ballesteros" id="{104014D2-2418-4732-9BC5-C086D7DABE88}" userId="flozano@catastrobogota.gov.co" providerId="PeoplePicker"/>
  <person displayName="Lourdes Maria Acuña Acuña" id="{5FFD0763-5A78-4752-8A36-16CF43C626DE}" userId="S::lacuna@catastrobogota.gov.co::f3beb234-ed31-46fb-958b-8d94ba63717b"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40277778" createdVersion="8" refreshedVersion="8" minRefreshableVersion="3" recordCount="220" xr:uid="{7EB93F43-27DA-4BB8-8FB5-903E41830707}">
  <cacheSource type="worksheet">
    <worksheetSource ref="V15:V235" sheet="AI_IIP_2026"/>
  </cacheSource>
  <cacheFields count="1">
    <cacheField name="La Información es Reservada, Clasificada o Pública?" numFmtId="0">
      <sharedItems containsBlank="1" count="4">
        <m/>
        <s v="Información Pública"/>
        <s v="Información Pública Clasificada"/>
        <s v="Información Pública Reservada"/>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427430558" createdVersion="8" refreshedVersion="8" minRefreshableVersion="3" recordCount="220" xr:uid="{2310DFA0-C01B-4A9E-A913-7ED492594628}">
  <cacheSource type="worksheet">
    <worksheetSource ref="AC15:AC235" sheet="AI_IIP_2026"/>
  </cacheSource>
  <cacheFields count="1">
    <cacheField name="Confidencialidad" numFmtId="0">
      <sharedItems containsBlank="1" count="4">
        <m/>
        <s v="Baja"/>
        <s v="Media"/>
        <s v="Alta"/>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448611111" createdVersion="8" refreshedVersion="8" minRefreshableVersion="3" recordCount="220" xr:uid="{EFB593BD-8D16-41F4-BC86-56A9CB2D88E3}">
  <cacheSource type="worksheet">
    <worksheetSource ref="AE15:AE235" sheet="AI_IIP_2026"/>
  </cacheSource>
  <cacheFields count="1">
    <cacheField name="Integridad" numFmtId="0">
      <sharedItems containsBlank="1" count="4">
        <m/>
        <s v="Baja"/>
        <s v="Media"/>
        <s v="Alta"/>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470254633" createdVersion="8" refreshedVersion="8" minRefreshableVersion="3" recordCount="220" xr:uid="{873396C7-EAB2-4706-AE1C-56C6C5D5F5C6}">
  <cacheSource type="worksheet">
    <worksheetSource ref="AL15:AL235" sheet="AI_IIP_2026"/>
  </cacheSource>
  <cacheFields count="1">
    <cacheField name="Total Disponibilidad" numFmtId="0">
      <sharedItems containsBlank="1" count="4">
        <m/>
        <s v="Baja"/>
        <s v="Media"/>
        <s v="Alta"/>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508101851" createdVersion="8" refreshedVersion="8" minRefreshableVersion="3" recordCount="220" xr:uid="{E0ECFD39-7C50-4ED5-A27A-3C5DF050A9A5}">
  <cacheSource type="worksheet">
    <worksheetSource ref="AO15:AO235" sheet="AI_IIP_2026"/>
  </cacheSource>
  <cacheFields count="1">
    <cacheField name="Criticidad/_x000a_Importancia del Activo" numFmtId="0">
      <sharedItems containsBlank="1" count="4">
        <m/>
        <s v="BAJA"/>
        <s v="MEDIA"/>
        <s v="ALTA"/>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is Albeiro Cortes Castiblanco" refreshedDate="46287.700566435182" createdVersion="8" refreshedVersion="8" minRefreshableVersion="3" recordCount="220" xr:uid="{AD1706A7-CDFE-487F-B157-C75A980DB8FC}">
  <cacheSource type="worksheet">
    <worksheetSource ref="A15:AO235" sheet="AI_IIP_2026"/>
  </cacheSource>
  <cacheFields count="41">
    <cacheField name="Id" numFmtId="0">
      <sharedItems/>
    </cacheField>
    <cacheField name="Tipo de Proceso" numFmtId="0">
      <sharedItems containsBlank="1"/>
    </cacheField>
    <cacheField name="Proceso" numFmtId="0">
      <sharedItems containsBlank="1" count="17">
        <m/>
        <s v="TRANSVERSAL"/>
        <s v="DIRECCIONAMIENTO ESTRATÉGICO"/>
        <s v="GESTIÓN DE CONOCIMIENTO E INNOVACIÓN"/>
        <s v="GESTIÓN ESTRATEGICA DE PERSONAS"/>
        <s v="GESTIÓN DE INFORMACIÓN CATASTRAL Y VALUATORIA"/>
        <s v="RELACIONAMIENTO ESTRATÉGICO"/>
        <s v="GESTIÓN ESTRATÉGICA DE TECNOLOGÍA"/>
        <s v="GESTIÓN DE INFORMACIÓN GEOGRÁFICA"/>
        <s v="GESTIÓN PRESUPUESTAL Y FINANCIERA"/>
        <s v="GESTIÓN DOCUMENTAL"/>
        <s v="GESTIÓN DE SERVICIOS ADMINISTRATIVOS"/>
        <s v="GESTIÓN CONTRACTUAL"/>
        <s v="GESTIÓN JURÍDICA"/>
        <s v="GESTIÓN Y OPERACIÓN DE TI"/>
        <s v="EVALUACIÓN INDEPENDIENTE DE LA GESTIÓN"/>
        <s v="GESTIÓN DISCIPLINARIA"/>
      </sharedItems>
    </cacheField>
    <cacheField name="Categoría de Información_x000a_(Serie Documental)" numFmtId="0">
      <sharedItems containsBlank="1"/>
    </cacheField>
    <cacheField name="Activo de información_x000a_(Nombre o título de la información)" numFmtId="0">
      <sharedItems longText="1"/>
    </cacheField>
    <cacheField name="Definición" numFmtId="0">
      <sharedItems containsDate="1" containsMixedTypes="1" minDate="2026-08-20T00:00:00" maxDate="2026-09-23T00:00:00" longText="1"/>
    </cacheField>
    <cacheField name="Idioma" numFmtId="0">
      <sharedItems containsBlank="1"/>
    </cacheField>
    <cacheField name="Análogo " numFmtId="0">
      <sharedItems containsBlank="1"/>
    </cacheField>
    <cacheField name="Digital" numFmtId="0">
      <sharedItems containsBlank="1"/>
    </cacheField>
    <cacheField name="Electrónico" numFmtId="0">
      <sharedItems containsBlank="1"/>
    </cacheField>
    <cacheField name="Descripción del Soporte" numFmtId="0">
      <sharedItems containsBlank="1"/>
    </cacheField>
    <cacheField name="Presentación de la información (formato)" numFmtId="0">
      <sharedItems containsBlank="1"/>
    </cacheField>
    <cacheField name="Interno/Externo" numFmtId="0">
      <sharedItems containsBlank="1"/>
    </cacheField>
    <cacheField name="Custodio _x000a_de la información" numFmtId="0">
      <sharedItems containsBlank="1"/>
    </cacheField>
    <cacheField name="Estado de la información " numFmtId="0">
      <sharedItems containsBlank="1"/>
    </cacheField>
    <cacheField name="Localización del documento/activo de información o Lugar de consulta" numFmtId="0">
      <sharedItems containsBlank="1"/>
    </cacheField>
    <cacheField name="Publicada en _x000a_(link página web)" numFmtId="0">
      <sharedItems containsBlank="1" longText="1"/>
    </cacheField>
    <cacheField name="Propietario del activo_x000a_Área / Dependencia_x000a_Responsable de la Producción de la Información" numFmtId="0">
      <sharedItems containsBlank="1"/>
    </cacheField>
    <cacheField name="¿El Activo contiene datos personales?" numFmtId="0">
      <sharedItems containsBlank="1"/>
    </cacheField>
    <cacheField name="¿El Activo contiene datos personales de carácter sensible?" numFmtId="0">
      <sharedItems containsBlank="1"/>
    </cacheField>
    <cacheField name="¿El Activo contiene datos personales de niños, niñas o adolescentes?" numFmtId="0">
      <sharedItems containsBlank="1"/>
    </cacheField>
    <cacheField name="La Información es Reservada, Clasificada o Pública?" numFmtId="0">
      <sharedItems containsBlank="1"/>
    </cacheField>
    <cacheField name="Objeto legítimo de la excepción" numFmtId="0">
      <sharedItems containsBlank="1" longText="1"/>
    </cacheField>
    <cacheField name="Fundamento constitucional o legal" numFmtId="0">
      <sharedItems containsBlank="1" longText="1"/>
    </cacheField>
    <cacheField name="Fundamento jurídico de la excepción" numFmtId="0">
      <sharedItems containsBlank="1" longText="1"/>
    </cacheField>
    <cacheField name="Excepción total o parcial" numFmtId="0">
      <sharedItems containsBlank="1"/>
    </cacheField>
    <cacheField name="Fecha de la calificación" numFmtId="0">
      <sharedItems containsDate="1" containsBlank="1" containsMixedTypes="1" minDate="2020-07-08T00:00:00" maxDate="2026-08-11T00:00:00"/>
    </cacheField>
    <cacheField name="Plazo de la clasificación o reserva" numFmtId="0">
      <sharedItems containsBlank="1"/>
    </cacheField>
    <cacheField name="Confidencialidad" numFmtId="0">
      <sharedItems containsBlank="1"/>
    </cacheField>
    <cacheField name="cal.conf" numFmtId="0">
      <sharedItems containsString="0" containsBlank="1" containsNumber="1" containsInteger="1" minValue="1" maxValue="3"/>
    </cacheField>
    <cacheField name="Integridad" numFmtId="0">
      <sharedItems containsBlank="1"/>
    </cacheField>
    <cacheField name="cal.int" numFmtId="0">
      <sharedItems containsString="0" containsBlank="1" containsNumber="1" containsInteger="1" minValue="1" maxValue="3"/>
    </cacheField>
    <cacheField name="Disp. Crítico para _x000a_la entidad" numFmtId="0">
      <sharedItems containsBlank="1"/>
    </cacheField>
    <cacheField name="cal. DE" numFmtId="0">
      <sharedItems containsString="0" containsBlank="1" containsNumber="1" containsInteger="1" minValue="1" maxValue="3"/>
    </cacheField>
    <cacheField name="Disp. Crítico para _x000a_el servicio a terceros" numFmtId="0">
      <sharedItems containsBlank="1"/>
    </cacheField>
    <cacheField name="cal.T" numFmtId="0">
      <sharedItems containsString="0" containsBlank="1" containsNumber="1" containsInteger="1" minValue="1" maxValue="3"/>
    </cacheField>
    <cacheField name="Ver Disponibilidad" numFmtId="0">
      <sharedItems containsString="0" containsBlank="1" containsNumber="1" containsInteger="1" minValue="2" maxValue="6"/>
    </cacheField>
    <cacheField name="Total Disponibilidad" numFmtId="0">
      <sharedItems containsBlank="1"/>
    </cacheField>
    <cacheField name="cal.tD" numFmtId="0">
      <sharedItems containsString="0" containsBlank="1" containsNumber="1" containsInteger="1" minValue="1" maxValue="3"/>
    </cacheField>
    <cacheField name="cal.Cr" numFmtId="0">
      <sharedItems containsString="0" containsBlank="1" containsNumber="1" containsInteger="1" minValue="3" maxValue="8"/>
    </cacheField>
    <cacheField name="Criticidad/_x000a_Importancia del Activo" numFmtId="0">
      <sharedItems containsBlank="1" count="4">
        <m/>
        <s v="BAJA"/>
        <s v="MEDIA"/>
        <s v="ALT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r>
  <r>
    <x v="1"/>
  </r>
  <r>
    <x v="1"/>
  </r>
  <r>
    <x v="2"/>
  </r>
  <r>
    <x v="2"/>
  </r>
  <r>
    <x v="0"/>
  </r>
  <r>
    <x v="2"/>
  </r>
  <r>
    <x v="0"/>
  </r>
  <r>
    <x v="2"/>
  </r>
  <r>
    <x v="2"/>
  </r>
  <r>
    <x v="1"/>
  </r>
  <r>
    <x v="2"/>
  </r>
  <r>
    <x v="1"/>
  </r>
  <r>
    <x v="1"/>
  </r>
  <r>
    <x v="1"/>
  </r>
  <r>
    <x v="1"/>
  </r>
  <r>
    <x v="2"/>
  </r>
  <r>
    <x v="2"/>
  </r>
  <r>
    <x v="2"/>
  </r>
  <r>
    <x v="2"/>
  </r>
  <r>
    <x v="0"/>
  </r>
  <r>
    <x v="2"/>
  </r>
  <r>
    <x v="2"/>
  </r>
  <r>
    <x v="2"/>
  </r>
  <r>
    <x v="3"/>
  </r>
  <r>
    <x v="1"/>
  </r>
  <r>
    <x v="2"/>
  </r>
  <r>
    <x v="2"/>
  </r>
  <r>
    <x v="2"/>
  </r>
  <r>
    <x v="3"/>
  </r>
  <r>
    <x v="2"/>
  </r>
  <r>
    <x v="2"/>
  </r>
  <r>
    <x v="2"/>
  </r>
  <r>
    <x v="0"/>
  </r>
  <r>
    <x v="2"/>
  </r>
  <r>
    <x v="1"/>
  </r>
  <r>
    <x v="2"/>
  </r>
  <r>
    <x v="1"/>
  </r>
  <r>
    <x v="2"/>
  </r>
  <r>
    <x v="2"/>
  </r>
  <r>
    <x v="2"/>
  </r>
  <r>
    <x v="0"/>
  </r>
  <r>
    <x v="1"/>
  </r>
  <r>
    <x v="1"/>
  </r>
  <r>
    <x v="2"/>
  </r>
  <r>
    <x v="1"/>
  </r>
  <r>
    <x v="1"/>
  </r>
  <r>
    <x v="0"/>
  </r>
  <r>
    <x v="2"/>
  </r>
  <r>
    <x v="2"/>
  </r>
  <r>
    <x v="1"/>
  </r>
  <r>
    <x v="2"/>
  </r>
  <r>
    <x v="1"/>
  </r>
  <r>
    <x v="2"/>
  </r>
  <r>
    <x v="2"/>
  </r>
  <r>
    <x v="2"/>
  </r>
  <r>
    <x v="2"/>
  </r>
  <r>
    <x v="2"/>
  </r>
  <r>
    <x v="0"/>
  </r>
  <r>
    <x v="2"/>
  </r>
  <r>
    <x v="2"/>
  </r>
  <r>
    <x v="2"/>
  </r>
  <r>
    <x v="1"/>
  </r>
  <r>
    <x v="2"/>
  </r>
  <r>
    <x v="2"/>
  </r>
  <r>
    <x v="2"/>
  </r>
  <r>
    <x v="0"/>
  </r>
  <r>
    <x v="2"/>
  </r>
  <r>
    <x v="2"/>
  </r>
  <r>
    <x v="1"/>
  </r>
  <r>
    <x v="2"/>
  </r>
  <r>
    <x v="2"/>
  </r>
  <r>
    <x v="1"/>
  </r>
  <r>
    <x v="2"/>
  </r>
  <r>
    <x v="2"/>
  </r>
  <r>
    <x v="2"/>
  </r>
  <r>
    <x v="2"/>
  </r>
  <r>
    <x v="2"/>
  </r>
  <r>
    <x v="2"/>
  </r>
  <r>
    <x v="0"/>
  </r>
  <r>
    <x v="2"/>
  </r>
  <r>
    <x v="2"/>
  </r>
  <r>
    <x v="2"/>
  </r>
  <r>
    <x v="2"/>
  </r>
  <r>
    <x v="2"/>
  </r>
  <r>
    <x v="1"/>
  </r>
  <r>
    <x v="1"/>
  </r>
  <r>
    <x v="0"/>
  </r>
  <r>
    <x v="2"/>
  </r>
  <r>
    <x v="2"/>
  </r>
  <r>
    <x v="1"/>
  </r>
  <r>
    <x v="2"/>
  </r>
  <r>
    <x v="2"/>
  </r>
  <r>
    <x v="2"/>
  </r>
  <r>
    <x v="2"/>
  </r>
  <r>
    <x v="2"/>
  </r>
  <r>
    <x v="2"/>
  </r>
  <r>
    <x v="2"/>
  </r>
  <r>
    <x v="1"/>
  </r>
  <r>
    <x v="0"/>
  </r>
  <r>
    <x v="2"/>
  </r>
  <r>
    <x v="2"/>
  </r>
  <r>
    <x v="2"/>
  </r>
  <r>
    <x v="2"/>
  </r>
  <r>
    <x v="0"/>
  </r>
  <r>
    <x v="2"/>
  </r>
  <r>
    <x v="2"/>
  </r>
  <r>
    <x v="2"/>
  </r>
  <r>
    <x v="1"/>
  </r>
  <r>
    <x v="1"/>
  </r>
  <r>
    <x v="2"/>
  </r>
  <r>
    <x v="2"/>
  </r>
  <r>
    <x v="2"/>
  </r>
  <r>
    <x v="0"/>
  </r>
  <r>
    <x v="2"/>
  </r>
  <r>
    <x v="1"/>
  </r>
  <r>
    <x v="1"/>
  </r>
  <r>
    <x v="1"/>
  </r>
  <r>
    <x v="1"/>
  </r>
  <r>
    <x v="1"/>
  </r>
  <r>
    <x v="1"/>
  </r>
  <r>
    <x v="2"/>
  </r>
  <r>
    <x v="2"/>
  </r>
  <r>
    <x v="1"/>
  </r>
  <r>
    <x v="2"/>
  </r>
  <r>
    <x v="1"/>
  </r>
  <r>
    <x v="1"/>
  </r>
  <r>
    <x v="1"/>
  </r>
  <r>
    <x v="1"/>
  </r>
  <r>
    <x v="1"/>
  </r>
  <r>
    <x v="1"/>
  </r>
  <r>
    <x v="1"/>
  </r>
  <r>
    <x v="1"/>
  </r>
  <r>
    <x v="1"/>
  </r>
  <r>
    <x v="1"/>
  </r>
  <r>
    <x v="1"/>
  </r>
  <r>
    <x v="1"/>
  </r>
  <r>
    <x v="1"/>
  </r>
  <r>
    <x v="1"/>
  </r>
  <r>
    <x v="1"/>
  </r>
  <r>
    <x v="1"/>
  </r>
  <r>
    <x v="3"/>
  </r>
  <r>
    <x v="1"/>
  </r>
  <r>
    <x v="0"/>
  </r>
  <r>
    <x v="2"/>
  </r>
  <r>
    <x v="1"/>
  </r>
  <r>
    <x v="2"/>
  </r>
  <r>
    <x v="1"/>
  </r>
  <r>
    <x v="2"/>
  </r>
  <r>
    <x v="1"/>
  </r>
  <r>
    <x v="1"/>
  </r>
  <r>
    <x v="2"/>
  </r>
  <r>
    <x v="2"/>
  </r>
  <r>
    <x v="1"/>
  </r>
  <r>
    <x v="1"/>
  </r>
  <r>
    <x v="1"/>
  </r>
  <r>
    <x v="1"/>
  </r>
  <r>
    <x v="1"/>
  </r>
  <r>
    <x v="2"/>
  </r>
  <r>
    <x v="1"/>
  </r>
  <r>
    <x v="0"/>
  </r>
  <r>
    <x v="1"/>
  </r>
  <r>
    <x v="1"/>
  </r>
  <r>
    <x v="2"/>
  </r>
  <r>
    <x v="1"/>
  </r>
  <r>
    <x v="1"/>
  </r>
  <r>
    <x v="1"/>
  </r>
  <r>
    <x v="1"/>
  </r>
  <r>
    <x v="1"/>
  </r>
  <r>
    <x v="1"/>
  </r>
  <r>
    <x v="1"/>
  </r>
  <r>
    <x v="1"/>
  </r>
  <r>
    <x v="2"/>
  </r>
  <r>
    <x v="1"/>
  </r>
  <r>
    <x v="1"/>
  </r>
  <r>
    <x v="1"/>
  </r>
  <r>
    <x v="1"/>
  </r>
  <r>
    <x v="1"/>
  </r>
  <r>
    <x v="1"/>
  </r>
  <r>
    <x v="0"/>
  </r>
  <r>
    <x v="2"/>
  </r>
  <r>
    <x v="1"/>
  </r>
  <r>
    <x v="1"/>
  </r>
  <r>
    <x v="0"/>
  </r>
  <r>
    <x v="2"/>
  </r>
  <r>
    <x v="2"/>
  </r>
  <r>
    <x v="2"/>
  </r>
  <r>
    <x v="3"/>
  </r>
  <r>
    <x v="2"/>
  </r>
  <r>
    <x v="1"/>
  </r>
  <r>
    <x v="1"/>
  </r>
  <r>
    <x v="2"/>
  </r>
  <r>
    <x v="2"/>
  </r>
  <r>
    <x v="2"/>
  </r>
  <r>
    <x v="0"/>
  </r>
  <r>
    <x v="2"/>
  </r>
  <r>
    <x v="2"/>
  </r>
  <r>
    <x v="2"/>
  </r>
  <r>
    <x v="2"/>
  </r>
  <r>
    <x v="2"/>
  </r>
  <r>
    <x v="2"/>
  </r>
  <r>
    <x v="2"/>
  </r>
  <r>
    <x v="2"/>
  </r>
  <r>
    <x v="0"/>
  </r>
  <r>
    <x v="2"/>
  </r>
  <r>
    <x v="2"/>
  </r>
  <r>
    <x v="1"/>
  </r>
  <r>
    <x v="2"/>
  </r>
  <r>
    <x v="2"/>
  </r>
  <r>
    <x v="1"/>
  </r>
  <r>
    <x v="0"/>
  </r>
  <r>
    <x v="3"/>
  </r>
  <r>
    <x v="1"/>
  </r>
  <r>
    <x v="3"/>
  </r>
  <r>
    <x v="2"/>
  </r>
  <r>
    <x v="2"/>
  </r>
  <r>
    <x v="2"/>
  </r>
  <r>
    <x v="1"/>
  </r>
  <r>
    <x v="1"/>
  </r>
  <r>
    <x v="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r>
  <r>
    <x v="1"/>
  </r>
  <r>
    <x v="1"/>
  </r>
  <r>
    <x v="2"/>
  </r>
  <r>
    <x v="2"/>
  </r>
  <r>
    <x v="0"/>
  </r>
  <r>
    <x v="2"/>
  </r>
  <r>
    <x v="0"/>
  </r>
  <r>
    <x v="2"/>
  </r>
  <r>
    <x v="2"/>
  </r>
  <r>
    <x v="1"/>
  </r>
  <r>
    <x v="2"/>
  </r>
  <r>
    <x v="1"/>
  </r>
  <r>
    <x v="1"/>
  </r>
  <r>
    <x v="1"/>
  </r>
  <r>
    <x v="1"/>
  </r>
  <r>
    <x v="2"/>
  </r>
  <r>
    <x v="2"/>
  </r>
  <r>
    <x v="2"/>
  </r>
  <r>
    <x v="2"/>
  </r>
  <r>
    <x v="0"/>
  </r>
  <r>
    <x v="2"/>
  </r>
  <r>
    <x v="2"/>
  </r>
  <r>
    <x v="2"/>
  </r>
  <r>
    <x v="3"/>
  </r>
  <r>
    <x v="1"/>
  </r>
  <r>
    <x v="2"/>
  </r>
  <r>
    <x v="2"/>
  </r>
  <r>
    <x v="2"/>
  </r>
  <r>
    <x v="3"/>
  </r>
  <r>
    <x v="2"/>
  </r>
  <r>
    <x v="2"/>
  </r>
  <r>
    <x v="2"/>
  </r>
  <r>
    <x v="0"/>
  </r>
  <r>
    <x v="2"/>
  </r>
  <r>
    <x v="1"/>
  </r>
  <r>
    <x v="2"/>
  </r>
  <r>
    <x v="1"/>
  </r>
  <r>
    <x v="2"/>
  </r>
  <r>
    <x v="2"/>
  </r>
  <r>
    <x v="2"/>
  </r>
  <r>
    <x v="0"/>
  </r>
  <r>
    <x v="1"/>
  </r>
  <r>
    <x v="1"/>
  </r>
  <r>
    <x v="2"/>
  </r>
  <r>
    <x v="1"/>
  </r>
  <r>
    <x v="1"/>
  </r>
  <r>
    <x v="0"/>
  </r>
  <r>
    <x v="2"/>
  </r>
  <r>
    <x v="2"/>
  </r>
  <r>
    <x v="1"/>
  </r>
  <r>
    <x v="2"/>
  </r>
  <r>
    <x v="1"/>
  </r>
  <r>
    <x v="2"/>
  </r>
  <r>
    <x v="2"/>
  </r>
  <r>
    <x v="2"/>
  </r>
  <r>
    <x v="2"/>
  </r>
  <r>
    <x v="2"/>
  </r>
  <r>
    <x v="0"/>
  </r>
  <r>
    <x v="2"/>
  </r>
  <r>
    <x v="2"/>
  </r>
  <r>
    <x v="2"/>
  </r>
  <r>
    <x v="1"/>
  </r>
  <r>
    <x v="2"/>
  </r>
  <r>
    <x v="2"/>
  </r>
  <r>
    <x v="2"/>
  </r>
  <r>
    <x v="0"/>
  </r>
  <r>
    <x v="2"/>
  </r>
  <r>
    <x v="2"/>
  </r>
  <r>
    <x v="1"/>
  </r>
  <r>
    <x v="2"/>
  </r>
  <r>
    <x v="2"/>
  </r>
  <r>
    <x v="1"/>
  </r>
  <r>
    <x v="2"/>
  </r>
  <r>
    <x v="2"/>
  </r>
  <r>
    <x v="2"/>
  </r>
  <r>
    <x v="2"/>
  </r>
  <r>
    <x v="2"/>
  </r>
  <r>
    <x v="2"/>
  </r>
  <r>
    <x v="0"/>
  </r>
  <r>
    <x v="2"/>
  </r>
  <r>
    <x v="2"/>
  </r>
  <r>
    <x v="2"/>
  </r>
  <r>
    <x v="2"/>
  </r>
  <r>
    <x v="2"/>
  </r>
  <r>
    <x v="1"/>
  </r>
  <r>
    <x v="1"/>
  </r>
  <r>
    <x v="0"/>
  </r>
  <r>
    <x v="2"/>
  </r>
  <r>
    <x v="2"/>
  </r>
  <r>
    <x v="1"/>
  </r>
  <r>
    <x v="2"/>
  </r>
  <r>
    <x v="2"/>
  </r>
  <r>
    <x v="2"/>
  </r>
  <r>
    <x v="2"/>
  </r>
  <r>
    <x v="2"/>
  </r>
  <r>
    <x v="2"/>
  </r>
  <r>
    <x v="2"/>
  </r>
  <r>
    <x v="1"/>
  </r>
  <r>
    <x v="0"/>
  </r>
  <r>
    <x v="2"/>
  </r>
  <r>
    <x v="2"/>
  </r>
  <r>
    <x v="2"/>
  </r>
  <r>
    <x v="2"/>
  </r>
  <r>
    <x v="0"/>
  </r>
  <r>
    <x v="2"/>
  </r>
  <r>
    <x v="2"/>
  </r>
  <r>
    <x v="2"/>
  </r>
  <r>
    <x v="1"/>
  </r>
  <r>
    <x v="1"/>
  </r>
  <r>
    <x v="2"/>
  </r>
  <r>
    <x v="2"/>
  </r>
  <r>
    <x v="2"/>
  </r>
  <r>
    <x v="0"/>
  </r>
  <r>
    <x v="2"/>
  </r>
  <r>
    <x v="1"/>
  </r>
  <r>
    <x v="1"/>
  </r>
  <r>
    <x v="1"/>
  </r>
  <r>
    <x v="1"/>
  </r>
  <r>
    <x v="1"/>
  </r>
  <r>
    <x v="1"/>
  </r>
  <r>
    <x v="2"/>
  </r>
  <r>
    <x v="2"/>
  </r>
  <r>
    <x v="1"/>
  </r>
  <r>
    <x v="2"/>
  </r>
  <r>
    <x v="1"/>
  </r>
  <r>
    <x v="1"/>
  </r>
  <r>
    <x v="1"/>
  </r>
  <r>
    <x v="1"/>
  </r>
  <r>
    <x v="1"/>
  </r>
  <r>
    <x v="1"/>
  </r>
  <r>
    <x v="1"/>
  </r>
  <r>
    <x v="1"/>
  </r>
  <r>
    <x v="1"/>
  </r>
  <r>
    <x v="1"/>
  </r>
  <r>
    <x v="1"/>
  </r>
  <r>
    <x v="1"/>
  </r>
  <r>
    <x v="1"/>
  </r>
  <r>
    <x v="1"/>
  </r>
  <r>
    <x v="1"/>
  </r>
  <r>
    <x v="1"/>
  </r>
  <r>
    <x v="3"/>
  </r>
  <r>
    <x v="1"/>
  </r>
  <r>
    <x v="0"/>
  </r>
  <r>
    <x v="2"/>
  </r>
  <r>
    <x v="1"/>
  </r>
  <r>
    <x v="2"/>
  </r>
  <r>
    <x v="1"/>
  </r>
  <r>
    <x v="2"/>
  </r>
  <r>
    <x v="1"/>
  </r>
  <r>
    <x v="1"/>
  </r>
  <r>
    <x v="2"/>
  </r>
  <r>
    <x v="2"/>
  </r>
  <r>
    <x v="1"/>
  </r>
  <r>
    <x v="1"/>
  </r>
  <r>
    <x v="1"/>
  </r>
  <r>
    <x v="1"/>
  </r>
  <r>
    <x v="1"/>
  </r>
  <r>
    <x v="2"/>
  </r>
  <r>
    <x v="1"/>
  </r>
  <r>
    <x v="0"/>
  </r>
  <r>
    <x v="1"/>
  </r>
  <r>
    <x v="1"/>
  </r>
  <r>
    <x v="2"/>
  </r>
  <r>
    <x v="1"/>
  </r>
  <r>
    <x v="1"/>
  </r>
  <r>
    <x v="1"/>
  </r>
  <r>
    <x v="1"/>
  </r>
  <r>
    <x v="1"/>
  </r>
  <r>
    <x v="1"/>
  </r>
  <r>
    <x v="1"/>
  </r>
  <r>
    <x v="1"/>
  </r>
  <r>
    <x v="2"/>
  </r>
  <r>
    <x v="1"/>
  </r>
  <r>
    <x v="1"/>
  </r>
  <r>
    <x v="1"/>
  </r>
  <r>
    <x v="1"/>
  </r>
  <r>
    <x v="1"/>
  </r>
  <r>
    <x v="1"/>
  </r>
  <r>
    <x v="0"/>
  </r>
  <r>
    <x v="2"/>
  </r>
  <r>
    <x v="1"/>
  </r>
  <r>
    <x v="1"/>
  </r>
  <r>
    <x v="0"/>
  </r>
  <r>
    <x v="2"/>
  </r>
  <r>
    <x v="2"/>
  </r>
  <r>
    <x v="2"/>
  </r>
  <r>
    <x v="3"/>
  </r>
  <r>
    <x v="2"/>
  </r>
  <r>
    <x v="1"/>
  </r>
  <r>
    <x v="1"/>
  </r>
  <r>
    <x v="2"/>
  </r>
  <r>
    <x v="2"/>
  </r>
  <r>
    <x v="2"/>
  </r>
  <r>
    <x v="0"/>
  </r>
  <r>
    <x v="2"/>
  </r>
  <r>
    <x v="2"/>
  </r>
  <r>
    <x v="2"/>
  </r>
  <r>
    <x v="2"/>
  </r>
  <r>
    <x v="2"/>
  </r>
  <r>
    <x v="2"/>
  </r>
  <r>
    <x v="2"/>
  </r>
  <r>
    <x v="2"/>
  </r>
  <r>
    <x v="0"/>
  </r>
  <r>
    <x v="2"/>
  </r>
  <r>
    <x v="2"/>
  </r>
  <r>
    <x v="1"/>
  </r>
  <r>
    <x v="2"/>
  </r>
  <r>
    <x v="2"/>
  </r>
  <r>
    <x v="1"/>
  </r>
  <r>
    <x v="0"/>
  </r>
  <r>
    <x v="3"/>
  </r>
  <r>
    <x v="1"/>
  </r>
  <r>
    <x v="3"/>
  </r>
  <r>
    <x v="2"/>
  </r>
  <r>
    <x v="2"/>
  </r>
  <r>
    <x v="2"/>
  </r>
  <r>
    <x v="1"/>
  </r>
  <r>
    <x v="1"/>
  </r>
  <r>
    <x v="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r>
  <r>
    <x v="1"/>
  </r>
  <r>
    <x v="1"/>
  </r>
  <r>
    <x v="1"/>
  </r>
  <r>
    <x v="1"/>
  </r>
  <r>
    <x v="0"/>
  </r>
  <r>
    <x v="2"/>
  </r>
  <r>
    <x v="0"/>
  </r>
  <r>
    <x v="1"/>
  </r>
  <r>
    <x v="1"/>
  </r>
  <r>
    <x v="2"/>
  </r>
  <r>
    <x v="2"/>
  </r>
  <r>
    <x v="2"/>
  </r>
  <r>
    <x v="2"/>
  </r>
  <r>
    <x v="2"/>
  </r>
  <r>
    <x v="2"/>
  </r>
  <r>
    <x v="2"/>
  </r>
  <r>
    <x v="1"/>
  </r>
  <r>
    <x v="1"/>
  </r>
  <r>
    <x v="1"/>
  </r>
  <r>
    <x v="0"/>
  </r>
  <r>
    <x v="2"/>
  </r>
  <r>
    <x v="2"/>
  </r>
  <r>
    <x v="3"/>
  </r>
  <r>
    <x v="3"/>
  </r>
  <r>
    <x v="2"/>
  </r>
  <r>
    <x v="3"/>
  </r>
  <r>
    <x v="3"/>
  </r>
  <r>
    <x v="3"/>
  </r>
  <r>
    <x v="3"/>
  </r>
  <r>
    <x v="3"/>
  </r>
  <r>
    <x v="3"/>
  </r>
  <r>
    <x v="2"/>
  </r>
  <r>
    <x v="0"/>
  </r>
  <r>
    <x v="2"/>
  </r>
  <r>
    <x v="2"/>
  </r>
  <r>
    <x v="1"/>
  </r>
  <r>
    <x v="2"/>
  </r>
  <r>
    <x v="3"/>
  </r>
  <r>
    <x v="2"/>
  </r>
  <r>
    <x v="2"/>
  </r>
  <r>
    <x v="0"/>
  </r>
  <r>
    <x v="1"/>
  </r>
  <r>
    <x v="1"/>
  </r>
  <r>
    <x v="2"/>
  </r>
  <r>
    <x v="1"/>
  </r>
  <r>
    <x v="2"/>
  </r>
  <r>
    <x v="0"/>
  </r>
  <r>
    <x v="2"/>
  </r>
  <r>
    <x v="2"/>
  </r>
  <r>
    <x v="2"/>
  </r>
  <r>
    <x v="2"/>
  </r>
  <r>
    <x v="2"/>
  </r>
  <r>
    <x v="2"/>
  </r>
  <r>
    <x v="2"/>
  </r>
  <r>
    <x v="3"/>
  </r>
  <r>
    <x v="2"/>
  </r>
  <r>
    <x v="2"/>
  </r>
  <r>
    <x v="0"/>
  </r>
  <r>
    <x v="2"/>
  </r>
  <r>
    <x v="2"/>
  </r>
  <r>
    <x v="2"/>
  </r>
  <r>
    <x v="2"/>
  </r>
  <r>
    <x v="2"/>
  </r>
  <r>
    <x v="2"/>
  </r>
  <r>
    <x v="2"/>
  </r>
  <r>
    <x v="0"/>
  </r>
  <r>
    <x v="2"/>
  </r>
  <r>
    <x v="2"/>
  </r>
  <r>
    <x v="2"/>
  </r>
  <r>
    <x v="2"/>
  </r>
  <r>
    <x v="1"/>
  </r>
  <r>
    <x v="1"/>
  </r>
  <r>
    <x v="2"/>
  </r>
  <r>
    <x v="2"/>
  </r>
  <r>
    <x v="3"/>
  </r>
  <r>
    <x v="2"/>
  </r>
  <r>
    <x v="2"/>
  </r>
  <r>
    <x v="2"/>
  </r>
  <r>
    <x v="0"/>
  </r>
  <r>
    <x v="2"/>
  </r>
  <r>
    <x v="2"/>
  </r>
  <r>
    <x v="2"/>
  </r>
  <r>
    <x v="2"/>
  </r>
  <r>
    <x v="2"/>
  </r>
  <r>
    <x v="2"/>
  </r>
  <r>
    <x v="2"/>
  </r>
  <r>
    <x v="0"/>
  </r>
  <r>
    <x v="2"/>
  </r>
  <r>
    <x v="2"/>
  </r>
  <r>
    <x v="2"/>
  </r>
  <r>
    <x v="2"/>
  </r>
  <r>
    <x v="2"/>
  </r>
  <r>
    <x v="2"/>
  </r>
  <r>
    <x v="3"/>
  </r>
  <r>
    <x v="2"/>
  </r>
  <r>
    <x v="2"/>
  </r>
  <r>
    <x v="2"/>
  </r>
  <r>
    <x v="1"/>
  </r>
  <r>
    <x v="0"/>
  </r>
  <r>
    <x v="3"/>
  </r>
  <r>
    <x v="3"/>
  </r>
  <r>
    <x v="2"/>
  </r>
  <r>
    <x v="2"/>
  </r>
  <r>
    <x v="0"/>
  </r>
  <r>
    <x v="2"/>
  </r>
  <r>
    <x v="2"/>
  </r>
  <r>
    <x v="2"/>
  </r>
  <r>
    <x v="2"/>
  </r>
  <r>
    <x v="2"/>
  </r>
  <r>
    <x v="2"/>
  </r>
  <r>
    <x v="2"/>
  </r>
  <r>
    <x v="2"/>
  </r>
  <r>
    <x v="0"/>
  </r>
  <r>
    <x v="2"/>
  </r>
  <r>
    <x v="2"/>
  </r>
  <r>
    <x v="1"/>
  </r>
  <r>
    <x v="1"/>
  </r>
  <r>
    <x v="2"/>
  </r>
  <r>
    <x v="2"/>
  </r>
  <r>
    <x v="2"/>
  </r>
  <r>
    <x v="2"/>
  </r>
  <r>
    <x v="2"/>
  </r>
  <r>
    <x v="2"/>
  </r>
  <r>
    <x v="2"/>
  </r>
  <r>
    <x v="2"/>
  </r>
  <r>
    <x v="2"/>
  </r>
  <r>
    <x v="1"/>
  </r>
  <r>
    <x v="2"/>
  </r>
  <r>
    <x v="2"/>
  </r>
  <r>
    <x v="2"/>
  </r>
  <r>
    <x v="2"/>
  </r>
  <r>
    <x v="2"/>
  </r>
  <r>
    <x v="2"/>
  </r>
  <r>
    <x v="2"/>
  </r>
  <r>
    <x v="2"/>
  </r>
  <r>
    <x v="2"/>
  </r>
  <r>
    <x v="2"/>
  </r>
  <r>
    <x v="2"/>
  </r>
  <r>
    <x v="2"/>
  </r>
  <r>
    <x v="2"/>
  </r>
  <r>
    <x v="2"/>
  </r>
  <r>
    <x v="2"/>
  </r>
  <r>
    <x v="0"/>
  </r>
  <r>
    <x v="3"/>
  </r>
  <r>
    <x v="2"/>
  </r>
  <r>
    <x v="2"/>
  </r>
  <r>
    <x v="2"/>
  </r>
  <r>
    <x v="3"/>
  </r>
  <r>
    <x v="2"/>
  </r>
  <r>
    <x v="2"/>
  </r>
  <r>
    <x v="2"/>
  </r>
  <r>
    <x v="2"/>
  </r>
  <r>
    <x v="2"/>
  </r>
  <r>
    <x v="1"/>
  </r>
  <r>
    <x v="1"/>
  </r>
  <r>
    <x v="1"/>
  </r>
  <r>
    <x v="1"/>
  </r>
  <r>
    <x v="3"/>
  </r>
  <r>
    <x v="1"/>
  </r>
  <r>
    <x v="0"/>
  </r>
  <r>
    <x v="2"/>
  </r>
  <r>
    <x v="1"/>
  </r>
  <r>
    <x v="2"/>
  </r>
  <r>
    <x v="2"/>
  </r>
  <r>
    <x v="1"/>
  </r>
  <r>
    <x v="1"/>
  </r>
  <r>
    <x v="2"/>
  </r>
  <r>
    <x v="1"/>
  </r>
  <r>
    <x v="2"/>
  </r>
  <r>
    <x v="2"/>
  </r>
  <r>
    <x v="2"/>
  </r>
  <r>
    <x v="1"/>
  </r>
  <r>
    <x v="2"/>
  </r>
  <r>
    <x v="1"/>
  </r>
  <r>
    <x v="1"/>
  </r>
  <r>
    <x v="2"/>
  </r>
  <r>
    <x v="1"/>
  </r>
  <r>
    <x v="1"/>
  </r>
  <r>
    <x v="0"/>
  </r>
  <r>
    <x v="3"/>
  </r>
  <r>
    <x v="2"/>
  </r>
  <r>
    <x v="1"/>
  </r>
  <r>
    <x v="0"/>
  </r>
  <r>
    <x v="2"/>
  </r>
  <r>
    <x v="2"/>
  </r>
  <r>
    <x v="2"/>
  </r>
  <r>
    <x v="2"/>
  </r>
  <r>
    <x v="1"/>
  </r>
  <r>
    <x v="1"/>
  </r>
  <r>
    <x v="1"/>
  </r>
  <r>
    <x v="2"/>
  </r>
  <r>
    <x v="2"/>
  </r>
  <r>
    <x v="2"/>
  </r>
  <r>
    <x v="0"/>
  </r>
  <r>
    <x v="2"/>
  </r>
  <r>
    <x v="2"/>
  </r>
  <r>
    <x v="2"/>
  </r>
  <r>
    <x v="2"/>
  </r>
  <r>
    <x v="2"/>
  </r>
  <r>
    <x v="2"/>
  </r>
  <r>
    <x v="2"/>
  </r>
  <r>
    <x v="2"/>
  </r>
  <r>
    <x v="0"/>
  </r>
  <r>
    <x v="2"/>
  </r>
  <r>
    <x v="2"/>
  </r>
  <r>
    <x v="3"/>
  </r>
  <r>
    <x v="2"/>
  </r>
  <r>
    <x v="2"/>
  </r>
  <r>
    <x v="2"/>
  </r>
  <r>
    <x v="0"/>
  </r>
  <r>
    <x v="1"/>
  </r>
  <r>
    <x v="1"/>
  </r>
  <r>
    <x v="2"/>
  </r>
  <r>
    <x v="2"/>
  </r>
  <r>
    <x v="2"/>
  </r>
  <r>
    <x v="2"/>
  </r>
  <r>
    <x v="1"/>
  </r>
  <r>
    <x v="1"/>
  </r>
  <r>
    <x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r>
  <r>
    <x v="1"/>
  </r>
  <r>
    <x v="2"/>
  </r>
  <r>
    <x v="1"/>
  </r>
  <r>
    <x v="2"/>
  </r>
  <r>
    <x v="0"/>
  </r>
  <r>
    <x v="2"/>
  </r>
  <r>
    <x v="0"/>
  </r>
  <r>
    <x v="1"/>
  </r>
  <r>
    <x v="2"/>
  </r>
  <r>
    <x v="3"/>
  </r>
  <r>
    <x v="1"/>
  </r>
  <r>
    <x v="2"/>
  </r>
  <r>
    <x v="2"/>
  </r>
  <r>
    <x v="2"/>
  </r>
  <r>
    <x v="3"/>
  </r>
  <r>
    <x v="2"/>
  </r>
  <r>
    <x v="1"/>
  </r>
  <r>
    <x v="2"/>
  </r>
  <r>
    <x v="1"/>
  </r>
  <r>
    <x v="0"/>
  </r>
  <r>
    <x v="2"/>
  </r>
  <r>
    <x v="1"/>
  </r>
  <r>
    <x v="1"/>
  </r>
  <r>
    <x v="2"/>
  </r>
  <r>
    <x v="2"/>
  </r>
  <r>
    <x v="1"/>
  </r>
  <r>
    <x v="2"/>
  </r>
  <r>
    <x v="2"/>
  </r>
  <r>
    <x v="2"/>
  </r>
  <r>
    <x v="3"/>
  </r>
  <r>
    <x v="1"/>
  </r>
  <r>
    <x v="1"/>
  </r>
  <r>
    <x v="0"/>
  </r>
  <r>
    <x v="1"/>
  </r>
  <r>
    <x v="1"/>
  </r>
  <r>
    <x v="1"/>
  </r>
  <r>
    <x v="1"/>
  </r>
  <r>
    <x v="2"/>
  </r>
  <r>
    <x v="1"/>
  </r>
  <r>
    <x v="1"/>
  </r>
  <r>
    <x v="0"/>
  </r>
  <r>
    <x v="1"/>
  </r>
  <r>
    <x v="1"/>
  </r>
  <r>
    <x v="1"/>
  </r>
  <r>
    <x v="1"/>
  </r>
  <r>
    <x v="1"/>
  </r>
  <r>
    <x v="0"/>
  </r>
  <r>
    <x v="1"/>
  </r>
  <r>
    <x v="2"/>
  </r>
  <r>
    <x v="1"/>
  </r>
  <r>
    <x v="2"/>
  </r>
  <r>
    <x v="1"/>
  </r>
  <r>
    <x v="2"/>
  </r>
  <r>
    <x v="2"/>
  </r>
  <r>
    <x v="2"/>
  </r>
  <r>
    <x v="2"/>
  </r>
  <r>
    <x v="1"/>
  </r>
  <r>
    <x v="0"/>
  </r>
  <r>
    <x v="2"/>
  </r>
  <r>
    <x v="2"/>
  </r>
  <r>
    <x v="2"/>
  </r>
  <r>
    <x v="1"/>
  </r>
  <r>
    <x v="1"/>
  </r>
  <r>
    <x v="2"/>
  </r>
  <r>
    <x v="2"/>
  </r>
  <r>
    <x v="0"/>
  </r>
  <r>
    <x v="1"/>
  </r>
  <r>
    <x v="1"/>
  </r>
  <r>
    <x v="1"/>
  </r>
  <r>
    <x v="1"/>
  </r>
  <r>
    <x v="1"/>
  </r>
  <r>
    <x v="1"/>
  </r>
  <r>
    <x v="1"/>
  </r>
  <r>
    <x v="2"/>
  </r>
  <r>
    <x v="2"/>
  </r>
  <r>
    <x v="2"/>
  </r>
  <r>
    <x v="2"/>
  </r>
  <r>
    <x v="1"/>
  </r>
  <r>
    <x v="0"/>
  </r>
  <r>
    <x v="2"/>
  </r>
  <r>
    <x v="3"/>
  </r>
  <r>
    <x v="2"/>
  </r>
  <r>
    <x v="2"/>
  </r>
  <r>
    <x v="2"/>
  </r>
  <r>
    <x v="1"/>
  </r>
  <r>
    <x v="1"/>
  </r>
  <r>
    <x v="0"/>
  </r>
  <r>
    <x v="1"/>
  </r>
  <r>
    <x v="1"/>
  </r>
  <r>
    <x v="2"/>
  </r>
  <r>
    <x v="1"/>
  </r>
  <r>
    <x v="1"/>
  </r>
  <r>
    <x v="1"/>
  </r>
  <r>
    <x v="2"/>
  </r>
  <r>
    <x v="1"/>
  </r>
  <r>
    <x v="1"/>
  </r>
  <r>
    <x v="2"/>
  </r>
  <r>
    <x v="3"/>
  </r>
  <r>
    <x v="0"/>
  </r>
  <r>
    <x v="2"/>
  </r>
  <r>
    <x v="2"/>
  </r>
  <r>
    <x v="1"/>
  </r>
  <r>
    <x v="1"/>
  </r>
  <r>
    <x v="0"/>
  </r>
  <r>
    <x v="2"/>
  </r>
  <r>
    <x v="2"/>
  </r>
  <r>
    <x v="2"/>
  </r>
  <r>
    <x v="2"/>
  </r>
  <r>
    <x v="2"/>
  </r>
  <r>
    <x v="2"/>
  </r>
  <r>
    <x v="2"/>
  </r>
  <r>
    <x v="2"/>
  </r>
  <r>
    <x v="0"/>
  </r>
  <r>
    <x v="2"/>
  </r>
  <r>
    <x v="2"/>
  </r>
  <r>
    <x v="1"/>
  </r>
  <r>
    <x v="1"/>
  </r>
  <r>
    <x v="2"/>
  </r>
  <r>
    <x v="2"/>
  </r>
  <r>
    <x v="2"/>
  </r>
  <r>
    <x v="2"/>
  </r>
  <r>
    <x v="2"/>
  </r>
  <r>
    <x v="2"/>
  </r>
  <r>
    <x v="2"/>
  </r>
  <r>
    <x v="2"/>
  </r>
  <r>
    <x v="2"/>
  </r>
  <r>
    <x v="1"/>
  </r>
  <r>
    <x v="2"/>
  </r>
  <r>
    <x v="2"/>
  </r>
  <r>
    <x v="2"/>
  </r>
  <r>
    <x v="2"/>
  </r>
  <r>
    <x v="2"/>
  </r>
  <r>
    <x v="2"/>
  </r>
  <r>
    <x v="2"/>
  </r>
  <r>
    <x v="2"/>
  </r>
  <r>
    <x v="2"/>
  </r>
  <r>
    <x v="2"/>
  </r>
  <r>
    <x v="2"/>
  </r>
  <r>
    <x v="2"/>
  </r>
  <r>
    <x v="2"/>
  </r>
  <r>
    <x v="3"/>
  </r>
  <r>
    <x v="2"/>
  </r>
  <r>
    <x v="0"/>
  </r>
  <r>
    <x v="3"/>
  </r>
  <r>
    <x v="2"/>
  </r>
  <r>
    <x v="2"/>
  </r>
  <r>
    <x v="2"/>
  </r>
  <r>
    <x v="3"/>
  </r>
  <r>
    <x v="1"/>
  </r>
  <r>
    <x v="1"/>
  </r>
  <r>
    <x v="1"/>
  </r>
  <r>
    <x v="2"/>
  </r>
  <r>
    <x v="1"/>
  </r>
  <r>
    <x v="1"/>
  </r>
  <r>
    <x v="1"/>
  </r>
  <r>
    <x v="1"/>
  </r>
  <r>
    <x v="1"/>
  </r>
  <r>
    <x v="2"/>
  </r>
  <r>
    <x v="1"/>
  </r>
  <r>
    <x v="0"/>
  </r>
  <r>
    <x v="2"/>
  </r>
  <r>
    <x v="1"/>
  </r>
  <r>
    <x v="3"/>
  </r>
  <r>
    <x v="1"/>
  </r>
  <r>
    <x v="1"/>
  </r>
  <r>
    <x v="1"/>
  </r>
  <r>
    <x v="1"/>
  </r>
  <r>
    <x v="1"/>
  </r>
  <r>
    <x v="1"/>
  </r>
  <r>
    <x v="1"/>
  </r>
  <r>
    <x v="1"/>
  </r>
  <r>
    <x v="1"/>
  </r>
  <r>
    <x v="1"/>
  </r>
  <r>
    <x v="1"/>
  </r>
  <r>
    <x v="1"/>
  </r>
  <r>
    <x v="1"/>
  </r>
  <r>
    <x v="1"/>
  </r>
  <r>
    <x v="1"/>
  </r>
  <r>
    <x v="0"/>
  </r>
  <r>
    <x v="3"/>
  </r>
  <r>
    <x v="3"/>
  </r>
  <r>
    <x v="2"/>
  </r>
  <r>
    <x v="0"/>
  </r>
  <r>
    <x v="1"/>
  </r>
  <r>
    <x v="1"/>
  </r>
  <r>
    <x v="1"/>
  </r>
  <r>
    <x v="1"/>
  </r>
  <r>
    <x v="1"/>
  </r>
  <r>
    <x v="1"/>
  </r>
  <r>
    <x v="1"/>
  </r>
  <r>
    <x v="1"/>
  </r>
  <r>
    <x v="1"/>
  </r>
  <r>
    <x v="1"/>
  </r>
  <r>
    <x v="0"/>
  </r>
  <r>
    <x v="2"/>
  </r>
  <r>
    <x v="2"/>
  </r>
  <r>
    <x v="2"/>
  </r>
  <r>
    <x v="2"/>
  </r>
  <r>
    <x v="2"/>
  </r>
  <r>
    <x v="2"/>
  </r>
  <r>
    <x v="2"/>
  </r>
  <r>
    <x v="2"/>
  </r>
  <r>
    <x v="0"/>
  </r>
  <r>
    <x v="1"/>
  </r>
  <r>
    <x v="1"/>
  </r>
  <r>
    <x v="2"/>
  </r>
  <r>
    <x v="2"/>
  </r>
  <r>
    <x v="2"/>
  </r>
  <r>
    <x v="1"/>
  </r>
  <r>
    <x v="0"/>
  </r>
  <r>
    <x v="2"/>
  </r>
  <r>
    <x v="1"/>
  </r>
  <r>
    <x v="2"/>
  </r>
  <r>
    <x v="2"/>
  </r>
  <r>
    <x v="2"/>
  </r>
  <r>
    <x v="2"/>
  </r>
  <r>
    <x v="1"/>
  </r>
  <r>
    <x v="1"/>
  </r>
  <r>
    <x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r>
  <r>
    <x v="1"/>
  </r>
  <r>
    <x v="2"/>
  </r>
  <r>
    <x v="2"/>
  </r>
  <r>
    <x v="2"/>
  </r>
  <r>
    <x v="0"/>
  </r>
  <r>
    <x v="2"/>
  </r>
  <r>
    <x v="0"/>
  </r>
  <r>
    <x v="2"/>
  </r>
  <r>
    <x v="2"/>
  </r>
  <r>
    <x v="2"/>
  </r>
  <r>
    <x v="2"/>
  </r>
  <r>
    <x v="2"/>
  </r>
  <r>
    <x v="2"/>
  </r>
  <r>
    <x v="2"/>
  </r>
  <r>
    <x v="2"/>
  </r>
  <r>
    <x v="2"/>
  </r>
  <r>
    <x v="2"/>
  </r>
  <r>
    <x v="2"/>
  </r>
  <r>
    <x v="2"/>
  </r>
  <r>
    <x v="0"/>
  </r>
  <r>
    <x v="2"/>
  </r>
  <r>
    <x v="2"/>
  </r>
  <r>
    <x v="2"/>
  </r>
  <r>
    <x v="3"/>
  </r>
  <r>
    <x v="2"/>
  </r>
  <r>
    <x v="2"/>
  </r>
  <r>
    <x v="2"/>
  </r>
  <r>
    <x v="2"/>
  </r>
  <r>
    <x v="3"/>
  </r>
  <r>
    <x v="3"/>
  </r>
  <r>
    <x v="2"/>
  </r>
  <r>
    <x v="2"/>
  </r>
  <r>
    <x v="0"/>
  </r>
  <r>
    <x v="2"/>
  </r>
  <r>
    <x v="2"/>
  </r>
  <r>
    <x v="2"/>
  </r>
  <r>
    <x v="2"/>
  </r>
  <r>
    <x v="2"/>
  </r>
  <r>
    <x v="2"/>
  </r>
  <r>
    <x v="2"/>
  </r>
  <r>
    <x v="0"/>
  </r>
  <r>
    <x v="1"/>
  </r>
  <r>
    <x v="1"/>
  </r>
  <r>
    <x v="2"/>
  </r>
  <r>
    <x v="1"/>
  </r>
  <r>
    <x v="2"/>
  </r>
  <r>
    <x v="0"/>
  </r>
  <r>
    <x v="2"/>
  </r>
  <r>
    <x v="2"/>
  </r>
  <r>
    <x v="2"/>
  </r>
  <r>
    <x v="2"/>
  </r>
  <r>
    <x v="2"/>
  </r>
  <r>
    <x v="2"/>
  </r>
  <r>
    <x v="2"/>
  </r>
  <r>
    <x v="2"/>
  </r>
  <r>
    <x v="2"/>
  </r>
  <r>
    <x v="2"/>
  </r>
  <r>
    <x v="0"/>
  </r>
  <r>
    <x v="2"/>
  </r>
  <r>
    <x v="2"/>
  </r>
  <r>
    <x v="2"/>
  </r>
  <r>
    <x v="2"/>
  </r>
  <r>
    <x v="2"/>
  </r>
  <r>
    <x v="2"/>
  </r>
  <r>
    <x v="2"/>
  </r>
  <r>
    <x v="0"/>
  </r>
  <r>
    <x v="2"/>
  </r>
  <r>
    <x v="2"/>
  </r>
  <r>
    <x v="2"/>
  </r>
  <r>
    <x v="2"/>
  </r>
  <r>
    <x v="2"/>
  </r>
  <r>
    <x v="1"/>
  </r>
  <r>
    <x v="2"/>
  </r>
  <r>
    <x v="2"/>
  </r>
  <r>
    <x v="2"/>
  </r>
  <r>
    <x v="2"/>
  </r>
  <r>
    <x v="2"/>
  </r>
  <r>
    <x v="2"/>
  </r>
  <r>
    <x v="0"/>
  </r>
  <r>
    <x v="2"/>
  </r>
  <r>
    <x v="2"/>
  </r>
  <r>
    <x v="2"/>
  </r>
  <r>
    <x v="2"/>
  </r>
  <r>
    <x v="2"/>
  </r>
  <r>
    <x v="2"/>
  </r>
  <r>
    <x v="2"/>
  </r>
  <r>
    <x v="0"/>
  </r>
  <r>
    <x v="2"/>
  </r>
  <r>
    <x v="2"/>
  </r>
  <r>
    <x v="2"/>
  </r>
  <r>
    <x v="2"/>
  </r>
  <r>
    <x v="2"/>
  </r>
  <r>
    <x v="2"/>
  </r>
  <r>
    <x v="2"/>
  </r>
  <r>
    <x v="2"/>
  </r>
  <r>
    <x v="2"/>
  </r>
  <r>
    <x v="2"/>
  </r>
  <r>
    <x v="2"/>
  </r>
  <r>
    <x v="0"/>
  </r>
  <r>
    <x v="2"/>
  </r>
  <r>
    <x v="2"/>
  </r>
  <r>
    <x v="2"/>
  </r>
  <r>
    <x v="2"/>
  </r>
  <r>
    <x v="0"/>
  </r>
  <r>
    <x v="2"/>
  </r>
  <r>
    <x v="2"/>
  </r>
  <r>
    <x v="2"/>
  </r>
  <r>
    <x v="2"/>
  </r>
  <r>
    <x v="2"/>
  </r>
  <r>
    <x v="2"/>
  </r>
  <r>
    <x v="2"/>
  </r>
  <r>
    <x v="2"/>
  </r>
  <r>
    <x v="0"/>
  </r>
  <r>
    <x v="2"/>
  </r>
  <r>
    <x v="2"/>
  </r>
  <r>
    <x v="1"/>
  </r>
  <r>
    <x v="1"/>
  </r>
  <r>
    <x v="2"/>
  </r>
  <r>
    <x v="2"/>
  </r>
  <r>
    <x v="2"/>
  </r>
  <r>
    <x v="2"/>
  </r>
  <r>
    <x v="2"/>
  </r>
  <r>
    <x v="2"/>
  </r>
  <r>
    <x v="2"/>
  </r>
  <r>
    <x v="2"/>
  </r>
  <r>
    <x v="2"/>
  </r>
  <r>
    <x v="1"/>
  </r>
  <r>
    <x v="2"/>
  </r>
  <r>
    <x v="2"/>
  </r>
  <r>
    <x v="2"/>
  </r>
  <r>
    <x v="2"/>
  </r>
  <r>
    <x v="2"/>
  </r>
  <r>
    <x v="2"/>
  </r>
  <r>
    <x v="2"/>
  </r>
  <r>
    <x v="2"/>
  </r>
  <r>
    <x v="2"/>
  </r>
  <r>
    <x v="2"/>
  </r>
  <r>
    <x v="2"/>
  </r>
  <r>
    <x v="2"/>
  </r>
  <r>
    <x v="2"/>
  </r>
  <r>
    <x v="3"/>
  </r>
  <r>
    <x v="2"/>
  </r>
  <r>
    <x v="0"/>
  </r>
  <r>
    <x v="3"/>
  </r>
  <r>
    <x v="2"/>
  </r>
  <r>
    <x v="2"/>
  </r>
  <r>
    <x v="2"/>
  </r>
  <r>
    <x v="3"/>
  </r>
  <r>
    <x v="2"/>
  </r>
  <r>
    <x v="2"/>
  </r>
  <r>
    <x v="2"/>
  </r>
  <r>
    <x v="2"/>
  </r>
  <r>
    <x v="2"/>
  </r>
  <r>
    <x v="1"/>
  </r>
  <r>
    <x v="1"/>
  </r>
  <r>
    <x v="1"/>
  </r>
  <r>
    <x v="1"/>
  </r>
  <r>
    <x v="2"/>
  </r>
  <r>
    <x v="1"/>
  </r>
  <r>
    <x v="0"/>
  </r>
  <r>
    <x v="2"/>
  </r>
  <r>
    <x v="1"/>
  </r>
  <r>
    <x v="2"/>
  </r>
  <r>
    <x v="2"/>
  </r>
  <r>
    <x v="1"/>
  </r>
  <r>
    <x v="1"/>
  </r>
  <r>
    <x v="2"/>
  </r>
  <r>
    <x v="1"/>
  </r>
  <r>
    <x v="2"/>
  </r>
  <r>
    <x v="2"/>
  </r>
  <r>
    <x v="2"/>
  </r>
  <r>
    <x v="2"/>
  </r>
  <r>
    <x v="2"/>
  </r>
  <r>
    <x v="1"/>
  </r>
  <r>
    <x v="1"/>
  </r>
  <r>
    <x v="2"/>
  </r>
  <r>
    <x v="1"/>
  </r>
  <r>
    <x v="1"/>
  </r>
  <r>
    <x v="0"/>
  </r>
  <r>
    <x v="3"/>
  </r>
  <r>
    <x v="2"/>
  </r>
  <r>
    <x v="2"/>
  </r>
  <r>
    <x v="0"/>
  </r>
  <r>
    <x v="2"/>
  </r>
  <r>
    <x v="2"/>
  </r>
  <r>
    <x v="2"/>
  </r>
  <r>
    <x v="3"/>
  </r>
  <r>
    <x v="2"/>
  </r>
  <r>
    <x v="1"/>
  </r>
  <r>
    <x v="1"/>
  </r>
  <r>
    <x v="2"/>
  </r>
  <r>
    <x v="2"/>
  </r>
  <r>
    <x v="2"/>
  </r>
  <r>
    <x v="0"/>
  </r>
  <r>
    <x v="2"/>
  </r>
  <r>
    <x v="2"/>
  </r>
  <r>
    <x v="2"/>
  </r>
  <r>
    <x v="2"/>
  </r>
  <r>
    <x v="2"/>
  </r>
  <r>
    <x v="2"/>
  </r>
  <r>
    <x v="2"/>
  </r>
  <r>
    <x v="2"/>
  </r>
  <r>
    <x v="0"/>
  </r>
  <r>
    <x v="2"/>
  </r>
  <r>
    <x v="2"/>
  </r>
  <r>
    <x v="2"/>
  </r>
  <r>
    <x v="2"/>
  </r>
  <r>
    <x v="2"/>
  </r>
  <r>
    <x v="2"/>
  </r>
  <r>
    <x v="0"/>
  </r>
  <r>
    <x v="3"/>
  </r>
  <r>
    <x v="1"/>
  </r>
  <r>
    <x v="3"/>
  </r>
  <r>
    <x v="2"/>
  </r>
  <r>
    <x v="2"/>
  </r>
  <r>
    <x v="2"/>
  </r>
  <r>
    <x v="1"/>
  </r>
  <r>
    <x v="1"/>
  </r>
  <r>
    <x v="3"/>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s v="DIRECCION"/>
    <m/>
    <x v="0"/>
    <m/>
    <s v="Fecha de Elaboración/Validación:"/>
    <d v="2026-09-10T00:00:00"/>
    <m/>
    <m/>
    <m/>
    <m/>
    <m/>
    <m/>
    <m/>
    <m/>
    <m/>
    <m/>
    <m/>
    <m/>
    <m/>
    <m/>
    <m/>
    <m/>
    <m/>
    <m/>
    <m/>
    <m/>
    <m/>
    <m/>
    <m/>
    <m/>
    <m/>
    <m/>
    <m/>
    <m/>
    <m/>
    <m/>
    <m/>
    <m/>
    <m/>
    <m/>
    <x v="0"/>
  </r>
  <r>
    <s v="AITRVS01"/>
    <s v="Transversal"/>
    <x v="1"/>
    <s v="CIRCULARES"/>
    <s v="Circulares"/>
    <s v="Documentos que se expiden por parte de la Dirección para conocimiento de toda la entidad y de la ciudadanía."/>
    <s v="Español"/>
    <m/>
    <m/>
    <s v="X"/>
    <s v="Disco Duro"/>
    <s v="Documentos de Texto - PDF "/>
    <s v="Interno"/>
    <s v=" Dirección / Gestión Documental / Gerencia Tecnologia"/>
    <s v="Disponible y Publicada"/>
    <s v="Fileserver temporal/ WCC/ SharePoint"/>
    <s v="https://www.catastrobogota.gov.co/ algunas en la Gaceta Distrital / WCC/ https://catastrobogotacol.sharepoint.com/sites/DG"/>
    <s v="Dirección"/>
    <s v="NO"/>
    <s v="NO"/>
    <s v="NO"/>
    <s v="Información Pública"/>
    <s v="No Aplica"/>
    <s v="No Aplica"/>
    <s v="No Aplica"/>
    <s v="No Aplica"/>
    <s v="No Aplica"/>
    <s v="No Aplica"/>
    <s v="Baja"/>
    <n v="1"/>
    <s v="Baja"/>
    <n v="1"/>
    <s v="Baja"/>
    <n v="1"/>
    <s v="Baja"/>
    <n v="1"/>
    <n v="2"/>
    <s v="Baja"/>
    <n v="1"/>
    <n v="3"/>
    <x v="1"/>
  </r>
  <r>
    <s v="AITRVS02"/>
    <s v="Transversal"/>
    <x v="1"/>
    <s v="RESOLUCIONES"/>
    <s v="Resoluciones"/>
    <s v="Actos administrativos que se expiden por parte de la Dirección para conocimiento de toda la entidad y de la ciudadanía."/>
    <s v="Español"/>
    <m/>
    <m/>
    <s v="X"/>
    <s v=" Disco Duro"/>
    <s v="Documentos de Texto - PDF "/>
    <s v="Interno"/>
    <s v=" Dirección / Gestión Documental / Gerencia Tecnologia"/>
    <s v="Disponible y Publicada"/>
    <s v="https://www.catastrobogota.gov.co/ y algunas en la Gaceta Distrital / WCC"/>
    <s v="https://www.catastrobogota.gov.co/ algunas en la Gaceta Distrital / WCC/ https://catastrobogotacol.sharepoint.com/sites/DG"/>
    <s v="Dirección"/>
    <s v="SI"/>
    <s v="NO"/>
    <s v="NO"/>
    <s v="Información Pública"/>
    <s v="No Aplica"/>
    <s v="No Aplica"/>
    <s v="No Aplica"/>
    <s v="No Aplica"/>
    <s v="No Aplica"/>
    <s v="No Aplica"/>
    <s v="Baja"/>
    <n v="1"/>
    <s v="Baja"/>
    <n v="1"/>
    <s v="Media"/>
    <n v="2"/>
    <s v="Media"/>
    <n v="2"/>
    <n v="4"/>
    <s v="Media"/>
    <n v="2"/>
    <n v="4"/>
    <x v="2"/>
  </r>
  <r>
    <s v="AITRVS03"/>
    <s v="Transversal"/>
    <x v="1"/>
    <s v="AUTOS"/>
    <s v="Autos y Fallos _x000a_"/>
    <s v="Documento escrito que impulsa y/o resuelve de fondo el proceso, mediante la emisión de una sanción o absolución y que contiene de manera exhaustiva y motivada todos los pormenores de la actuación y la inserción de esos considerandos en una parte resolutiva."/>
    <s v="Español"/>
    <m/>
    <m/>
    <s v="X"/>
    <s v=" Disco Duro"/>
    <s v="Documentos de Texto - PDF "/>
    <s v="Interno"/>
    <s v=" Dirección / Gestión Documental / Gerencia Tecnologia"/>
    <s v="Disponible y Publicada"/>
    <s v="Fileserver temporal/SharePoint"/>
    <s v="https://www.personeriabogota.gov.co/ https://catastrobogotacol.sharepoint.com/sites/DG"/>
    <s v="Dirección"/>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_x000a_b) El derecho de toda persona a la vida, la salud o la seguridad."/>
    <s v="Ley 1581 de 2012 Sobre protección de datos personales. _x000a_Ley 1952 de 2019 ARTÍCULO 192. Informaciones y documentos reservados."/>
    <s v="En algunas ocasiones los expedientes contienen datos personales que no se pueden divulgar sin la autorización previa del titular."/>
    <s v="Parcial"/>
    <d v="2024-09-18T00:00:00"/>
    <s v="ilimitada"/>
    <s v="Media"/>
    <n v="2"/>
    <s v="Baja"/>
    <n v="1"/>
    <s v="Baja"/>
    <n v="1"/>
    <s v="Baja"/>
    <n v="1"/>
    <n v="2"/>
    <s v="Baja"/>
    <n v="1"/>
    <n v="4"/>
    <x v="2"/>
  </r>
  <r>
    <s v="AITRVS04"/>
    <s v="Transversal"/>
    <x v="1"/>
    <s v="Sin Establecer"/>
    <s v="Respuestas a Requerimientos"/>
    <s v="Documentos (oficios, memorandos, comunicados)que se expiden por parte de la Dirección en respuesta a los requerimientos previos. Requerimientos tanto internos como externos . En esta carpeta se incluyen información de desempeño laboral"/>
    <s v="Español"/>
    <m/>
    <m/>
    <s v="X"/>
    <s v=" Disco Duro"/>
    <s v="Documentos de Texto - PDF - Hojas de Cálculo"/>
    <s v="Interno"/>
    <s v=" Dirección/ Gerencia Tecnoloiga"/>
    <s v="Disponible"/>
    <s v=" Fileserver temporal /WCC/SharePoint"/>
    <s v="NA"/>
    <s v="Dirección"/>
    <s v="SI"/>
    <s v="NO"/>
    <s v="NO"/>
    <s v="Información Pública Clasificada"/>
    <s v="ARTÍCULO 18. INFORMACIÓN EXCEPTUADA POR DAÑO DE DERECHOS A PERSONAS NATURALES O JURÍDICAS. Literal a y c"/>
    <s v="ARTÍCULO 18. INFORMACIÓN EXCEPTUADA POR DAÑO DE DERECHOS A PERSONAS NATURALES O JURÍDICAS. Literal a y c"/>
    <s v="En los documentos de respuesta a los requerimientos se maneja información de avaluos, cabida y linderos e informacion del ciudadano. Que solo debe ser conocida por este o el ente judicial que lo requiera. Respecto a la información interna se maneja información que debe ser conocida al interior de las dependencias de la Unidad y no debe ser conocida por personal no autorizado. Se incluye información de evaluación de desempeño."/>
    <s v="Parcial"/>
    <d v="2020-07-16T00:00:00"/>
    <s v="ilimitada"/>
    <s v="Media"/>
    <n v="2"/>
    <s v="Baja"/>
    <n v="1"/>
    <s v="Media"/>
    <n v="2"/>
    <s v="Media"/>
    <n v="2"/>
    <n v="4"/>
    <s v="Media"/>
    <n v="2"/>
    <n v="5"/>
    <x v="2"/>
  </r>
  <r>
    <s v="GESTIÓN CORPORATIVA"/>
    <m/>
    <x v="0"/>
    <m/>
    <s v="Fecha de Elaboración/Validación:"/>
    <d v="2026-08-20T00:00:00"/>
    <m/>
    <m/>
    <m/>
    <m/>
    <m/>
    <m/>
    <m/>
    <m/>
    <m/>
    <m/>
    <m/>
    <m/>
    <m/>
    <m/>
    <m/>
    <m/>
    <m/>
    <m/>
    <m/>
    <m/>
    <m/>
    <m/>
    <m/>
    <m/>
    <m/>
    <m/>
    <m/>
    <m/>
    <m/>
    <m/>
    <m/>
    <m/>
    <m/>
    <m/>
    <x v="0"/>
  </r>
  <r>
    <s v="AITRVS05"/>
    <s v="Transversal"/>
    <x v="1"/>
    <s v="RESOLUCIONES Y CIRCULARES "/>
    <s v="Actos  Administrativos"/>
    <s v="Corresponde a los documentos  emitidos por la Gerencia de Gestión Corporativa, relacionados con temas de contratación y  Talento Humano; gestión  que afecta a funcionarios de toda la Unidad."/>
    <s v="Español"/>
    <m/>
    <s v="X"/>
    <s v="X"/>
    <s v="Disco Duro"/>
    <s v="Documentos PDF"/>
    <s v="Interno"/>
    <s v="Gestión documental y Gerencia corporativa "/>
    <s v="Disponible"/>
    <s v="OneDrive de la GGC https://catastrobogotacol.sharepoint.com/sites/GGC/GGC/_x000a_"/>
    <s v="No aplica"/>
    <s v="Gerencia Corporativa"/>
    <s v="SI"/>
    <s v="NO"/>
    <s v="NO"/>
    <s v="Información Pública Clasificada"/>
    <s v="Articulo 18_x000a_Literal A"/>
    <s v="Ley 1581 de 2012"/>
    <s v="En las resoluciones administrativas se maneja información personal de funcionarios,  la cual no debe ser conocida por terceros sin la debida autorización, como es el caso de resoluciones de licencias de maternidad, primas técnicas, vacaciones, comisiones y desplazamientos entre otras."/>
    <s v="Parcial"/>
    <s v="19/08/2020"/>
    <s v="Ilimitado"/>
    <s v="Media"/>
    <n v="2"/>
    <s v="Media"/>
    <n v="2"/>
    <s v="Media"/>
    <n v="2"/>
    <s v="Media"/>
    <n v="2"/>
    <n v="4"/>
    <s v="Media"/>
    <n v="2"/>
    <n v="6"/>
    <x v="2"/>
  </r>
  <r>
    <s v="OFICINA ASESORA DE PLANEACION Y ASEGURAMIENTO DE PROCESOS"/>
    <m/>
    <x v="0"/>
    <m/>
    <s v="Fecha de Elaboración/Validación:"/>
    <d v="2026-08-25T00:00:00"/>
    <m/>
    <m/>
    <m/>
    <m/>
    <m/>
    <m/>
    <m/>
    <m/>
    <m/>
    <m/>
    <m/>
    <m/>
    <m/>
    <m/>
    <m/>
    <m/>
    <m/>
    <m/>
    <m/>
    <m/>
    <m/>
    <m/>
    <m/>
    <m/>
    <m/>
    <m/>
    <m/>
    <m/>
    <m/>
    <m/>
    <m/>
    <m/>
    <m/>
    <m/>
    <x v="0"/>
  </r>
  <r>
    <s v="AIEDIES01"/>
    <s v="Estratégico"/>
    <x v="2"/>
    <s v="2_ACTAS"/>
    <s v="2.12_Actas_Comité_Calidad (SGI)"/>
    <s v="Documentos que contienen el registro de la información suministrada y tratada por el asesor de MIPG en temas como indicadores, riesgos, planes institucionales, no conformidades, riesgos, entre otros,  con los responsables de proceso y demás asistentes en los Comités Internos de Calidad."/>
    <s v="Español"/>
    <m/>
    <m/>
    <s v="X"/>
    <s v="Disco Duro"/>
    <s v=".pdf, hoja de calculo.xlsx"/>
    <s v="Interno"/>
    <s v="OAPAP-Jefe Oficina Asesora de  Planeación"/>
    <s v="Disponible"/>
    <s v="OneDrive/SharePoint OAP"/>
    <s v="No aplica"/>
    <s v="Oficina Asesora de Planeacion y Aseguramiento de Procesos"/>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Ley 1581 de 2012, sobre protección de datos personales."/>
    <s v="Las Actas del Comite de Calidad contienen información personal  que no puede ser divulgada sin la autorización del titular. Tambien pueden contener información de la gestión realizada al interior de la entidad en los procesos relacionados con productos y servicios."/>
    <s v="Parcial"/>
    <s v="18/09/2024"/>
    <s v="ilimitada"/>
    <s v="Media"/>
    <n v="2"/>
    <s v="Baja"/>
    <n v="1"/>
    <s v="Media"/>
    <n v="2"/>
    <s v="Baja"/>
    <n v="1"/>
    <n v="3"/>
    <s v="Baja"/>
    <n v="1"/>
    <n v="4"/>
    <x v="2"/>
  </r>
  <r>
    <s v="AIEDIES02"/>
    <s v="Estratégico"/>
    <x v="2"/>
    <s v="2_ACTAS"/>
    <s v="2.22_Actas_Comité_Institucional_Gestión_Desempeño_CIGD"/>
    <s v="Documentos que evidencian la realización del Comité Institucional de Gestión y Desempeño con asistentes, desarrollo y compromisos."/>
    <s v="Español"/>
    <m/>
    <m/>
    <s v="X"/>
    <s v="Disco Duro"/>
    <s v=".pdf, hoja de calculo.xlsx, documento de texto.doc, PowerPoint (.pptx)"/>
    <s v="Interno"/>
    <s v="OAPAP-Jefe Oficina Asesora de  Planeación"/>
    <s v="Disponible"/>
    <s v="OneDrive/SharePoint OAP"/>
    <s v="No aplica"/>
    <s v="Oficina Asesora de Planeacion y Aseguramiento de Procesos"/>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Ley 1581 de 2012, sobre protección de datos personales."/>
    <s v="Las Actas del Comité Institucional de Gestión y Desempeño-CIGD, contienen información personal  que no puede ser divulgada sin la autorización del titular. Tambien pueden contener información de la gestión realizada al interior de la entidad en los procesos relacionados con productos y servicios."/>
    <s v="Parcial"/>
    <s v="18/09/2024"/>
    <s v="ilimitada"/>
    <s v="Media"/>
    <n v="2"/>
    <s v="Baja"/>
    <n v="1"/>
    <s v="Media"/>
    <n v="2"/>
    <s v="Media"/>
    <n v="2"/>
    <n v="4"/>
    <s v="Media"/>
    <n v="2"/>
    <n v="5"/>
    <x v="2"/>
  </r>
  <r>
    <s v="AIEDIES03"/>
    <s v="Estratégico"/>
    <x v="2"/>
    <s v="08_Anteproyecto_Ppto"/>
    <s v="8_Anteproyecto_presupuesto"/>
    <s v="Documentos que contienen la informacíon del anteproyecto de presupuesto"/>
    <s v="Español"/>
    <m/>
    <m/>
    <s v="X"/>
    <s v="Disco Duro"/>
    <s v=".pdf, hoja de calculo.xlsx, documento de texto.doc"/>
    <s v="Interno"/>
    <s v="OAPAP-Jefe Oficina Asesora de  Planeación"/>
    <s v="Disponible"/>
    <s v="OneDrive/SharePoint OAP"/>
    <s v="No aplica"/>
    <s v="Oficina Asesora de Planeación y Aseguramiento de Procesos"/>
    <s v="NO"/>
    <s v="NO"/>
    <s v="NO"/>
    <s v="Información Pública"/>
    <s v="No Aplica"/>
    <s v="No Aplica"/>
    <s v="No Aplica"/>
    <s v="No Aplica"/>
    <s v="No Aplica"/>
    <s v="No Aplica"/>
    <s v="Baja"/>
    <n v="1"/>
    <s v="Media"/>
    <n v="2"/>
    <s v="Alta"/>
    <n v="3"/>
    <s v="Media"/>
    <n v="2"/>
    <n v="5"/>
    <s v="Alta"/>
    <n v="3"/>
    <n v="6"/>
    <x v="2"/>
  </r>
  <r>
    <s v="AIEDIES04"/>
    <s v="Estratégico"/>
    <x v="2"/>
    <s v="9_AUDITORIAS"/>
    <s v="9.1_Auditorias_Externas_x000a__x000a_9.3_Auditorias_Internas_Calidad"/>
    <s v="Documentos que contienen el Plan de Auditoría Interna de Calidad,  Papeles de Trabajo, Listado de datos de auditores e Informes finales de Auditoría interna y externa."/>
    <s v="Español"/>
    <m/>
    <m/>
    <s v="X"/>
    <s v="Disco Duro"/>
    <s v=".pdf, hoja de calculo.xlsx, documento de texto.doc,  .pptx, html, .vsd"/>
    <s v="Interno"/>
    <s v="OAPAP-Jefe Oficina Asesora de  Planeación"/>
    <s v="Disponible"/>
    <s v="OneDrive/SharePoint OAP"/>
    <s v="No aplica"/>
    <s v="Oficina Asesora de Planeacion y Aseguramiento de Procesos"/>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No Aplica"/>
    <s v="Alguna documentación de las Auditorias_Internas_Calidad y/o Auditorias_Externas, contienen información personal  que no puede ser divulgada sin la autorización del titular. Tambien pueden contener información de la gestión realizada al interior de la entidad en los procesos relacionados con productos y servicios."/>
    <s v="Parcial"/>
    <s v="18/09/2024"/>
    <s v="ilimitada"/>
    <s v="Media"/>
    <n v="2"/>
    <s v="Media"/>
    <n v="2"/>
    <s v="Media"/>
    <n v="2"/>
    <s v="Baja"/>
    <n v="1"/>
    <n v="3"/>
    <s v="Baja"/>
    <n v="1"/>
    <n v="5"/>
    <x v="2"/>
  </r>
  <r>
    <s v="AIEDIES05"/>
    <s v="Estratégico"/>
    <x v="2"/>
    <s v="42_INDICADORES"/>
    <s v="42.1_Indicadores_Gestion"/>
    <s v="Documentos que contienen la informacíon de los indicadores de gestion, estratégicos; hoja vida  y seguimiento conforme a su periodicidad. _x000a_"/>
    <s v="Español"/>
    <m/>
    <m/>
    <s v="X"/>
    <s v="Disco Duro"/>
    <s v=".pdf, hoja de calculo.xlsx, documento de texto.doc"/>
    <s v="Interno"/>
    <s v="Gerencia Tecnología - OAPAP"/>
    <s v="Disponible"/>
    <s v="PANDORA _x000a__x000a_https://planeacionpandora.catastrobogota.gov.co/indicador/gestion/consulta-indicador/2 "/>
    <s v="No aplica"/>
    <s v="Oficina Asesora de Planeación y Aseguramiento de Procesos"/>
    <s v="NO"/>
    <s v="NO"/>
    <s v="NO"/>
    <s v="Información Pública"/>
    <s v="No Aplica"/>
    <s v="No Aplica"/>
    <s v="No Aplica"/>
    <s v="No Aplica"/>
    <s v="No Aplica"/>
    <s v="No Aplica"/>
    <s v="Baja"/>
    <n v="1"/>
    <s v="Media"/>
    <n v="2"/>
    <s v="Media"/>
    <n v="2"/>
    <s v="Media"/>
    <n v="2"/>
    <n v="4"/>
    <s v="Media"/>
    <n v="2"/>
    <n v="5"/>
    <x v="2"/>
  </r>
  <r>
    <s v="AIEDIES06"/>
    <s v="Estratégico"/>
    <x v="2"/>
    <s v="44_INFORMES"/>
    <s v="44.4_Informes_otras_entidades_x000a_44.15_Informes_seguimiento"/>
    <s v="Informes, Oficio Solicitud Informes, Oficio respuesta Informes; que evidencian la realización de la rendición de cuentas y otros informes a otras entidades."/>
    <s v="Español"/>
    <m/>
    <m/>
    <s v="X"/>
    <s v="Disco Duro"/>
    <s v=".pdf, hoja de calculo.xlsx, documento de texto.doc"/>
    <s v="Interno"/>
    <s v="OAPAP-Jefe Oficina Asesora de  Planeación"/>
    <s v="Disponible y Publicada"/>
    <s v="OneDrive/SharePoint OAP"/>
    <s v="https://www.catastrobogota.gov.co/transparencia-y-acceso-a-la-informacion-publica/planeacion_x000a__x000a_https://www.catastrobogota.gov.co/control-gestion-resultados"/>
    <s v="Oficina Asesora de Planeacion y Aseguramiento de Procesos"/>
    <s v="NO"/>
    <s v="NO"/>
    <s v="NO"/>
    <s v="Información Pública"/>
    <s v="No Aplica"/>
    <s v="No Aplica"/>
    <s v="No Aplica"/>
    <s v="No Aplica"/>
    <s v="No Aplica"/>
    <s v="No Aplica"/>
    <s v="Baja"/>
    <n v="1"/>
    <s v="Media"/>
    <n v="2"/>
    <s v="Media"/>
    <n v="2"/>
    <s v="Media"/>
    <n v="2"/>
    <n v="4"/>
    <s v="Media"/>
    <n v="2"/>
    <n v="5"/>
    <x v="2"/>
  </r>
  <r>
    <s v="AIEDIES07"/>
    <s v="Estratégico"/>
    <x v="2"/>
    <s v="61_PLANES"/>
    <s v="61.9_Plan_Estratégico_Institucional_x000a_61.10Planes_Oper_Gest_o_Accion_x000a_"/>
    <s v="Documentos que contienen los planes estratégicos institucionales, los planes operativos, de gestión o de acción de la entidad, con sus respectivos soportes."/>
    <s v="Español"/>
    <m/>
    <m/>
    <s v="X"/>
    <s v="Disco Duro"/>
    <s v=".pdf, hoja de calculo.xlsx, documento de texto.doc, PowerPoint (.pptx)"/>
    <s v="Interno"/>
    <s v="OAPAP-Jefe Oficina Asesora de  Planeación"/>
    <s v="Disponible y Publicada"/>
    <s v="OneDrive/SharePoint OAP"/>
    <s v="https://www.catastrobogota.gov.co/planeacion/plan-estrategico-institucional_x000a__x000a_https://www.catastrobogota.gov.co/transparencia-y-acceso-a-la-informacion-publica/planeacion"/>
    <s v="Oficina Asesora de Planeacion y Aseguramiento de Procesos"/>
    <s v="NO"/>
    <s v="NO"/>
    <s v="NO"/>
    <s v="Información Pública"/>
    <s v="No Aplica"/>
    <s v="No Aplica"/>
    <s v="No Aplica"/>
    <s v="No Aplica"/>
    <s v="No Aplica"/>
    <s v="No Aplica"/>
    <s v="Baja"/>
    <n v="1"/>
    <s v="Media"/>
    <n v="2"/>
    <s v="Media"/>
    <n v="2"/>
    <s v="Media"/>
    <n v="2"/>
    <n v="4"/>
    <s v="Media"/>
    <n v="2"/>
    <n v="5"/>
    <x v="2"/>
  </r>
  <r>
    <s v="AIEDIES08"/>
    <s v="Estratégico"/>
    <x v="2"/>
    <s v="70_PROYECTOS"/>
    <s v="70.2_Proyectos_inversion"/>
    <s v="Documentos que contienen los elementos de formulación, gestión y seguimiento de los proyectos de inversión de la entidad"/>
    <s v="Español"/>
    <m/>
    <m/>
    <s v="X"/>
    <s v="Disco Duro"/>
    <s v=".pdf, hoja de calculo.xlsx, documento de texto.doc, PowerPoint (.pptx)"/>
    <s v="Interno"/>
    <s v="OAPAP-Jefe Oficina Asesora de  Planeación"/>
    <s v="Disponible y Publicada"/>
    <s v="OneDrive/SharePoint OAP"/>
    <s v="https://www.catastrobogota.gov.co/planeacion_x000a__x000a_https://www.catastrobogota.gov.co/planeacion/planes?field_clasificacion_3_target_id=All _x000a__x000a_https://www.catastrobogota.gov.co/programas"/>
    <s v="Oficina Asesora de Planeacion y Aseguramiento de Procesos"/>
    <s v="NO"/>
    <s v="NO"/>
    <s v="NO"/>
    <s v="Información Pública"/>
    <s v="No Aplica"/>
    <s v="No Aplica"/>
    <s v="No Aplica"/>
    <s v="No Aplica"/>
    <s v="No Aplica"/>
    <s v="No Aplica"/>
    <s v="Baja"/>
    <n v="1"/>
    <s v="Media"/>
    <n v="2"/>
    <s v="Alta"/>
    <n v="3"/>
    <s v="Media"/>
    <n v="2"/>
    <n v="5"/>
    <s v="Alta"/>
    <n v="3"/>
    <n v="6"/>
    <x v="2"/>
  </r>
  <r>
    <s v="AIEDIES09"/>
    <s v="Estratégico"/>
    <x v="2"/>
    <s v="78_MIPG"/>
    <s v="78.1_Instrumentos_Sistema de Gestión Integral - SGI_x000a_78.2_Producto No Conforme_PNC_x000a_78.3_Acciones_Mejora_x000a_78.4_FURAG_x000a_78.5_Riesgos_Procesos_x000a_"/>
    <s v="_Documentos del Sistema de Gestión Integral SGI (Documentos Técnicos, Generalidades, Caracterizaciones, Procedimientos, Instructivos, Boletines, Socializaciones)_x000a__Matriz de Producto No Conforme._x000a__Acciones de Mejora_x000a__Documentos relacionados con el diligenciamiento del Informe Formulario Unico de Reporte de Avances a la Gestión, Formularios Autodiagnóstico, Certificado de Cumplimiento y Plan de Trabajo MIPG_x000a__Documento que detalla cada uno de los riesgos de Gestión y  de Corrupción de los diferentes procesos de la entidad, con sus correspondientes controles, niveles de riesgo, planes de tratamiento y seguimientos."/>
    <s v="Español"/>
    <m/>
    <m/>
    <s v="X"/>
    <s v="Disco Duro"/>
    <s v=".pdf, hoja de calculo.xlsx, documento de texto.doc, PowerPoint (.pptx)"/>
    <s v="Interno"/>
    <s v="OAPAP-Jefe Oficina Asesora de  Planeación / Gerencia de Tecnología_x000a__x000a_https://www.catastrobogota.gov.co/planeacion/planes?field_clasificacion_3_target_id=45"/>
    <s v="Disponible y Publicada"/>
    <s v="OneDrive/SharePoint OAP"/>
    <s v="Aplica parcialmente ya que lo referente a riesgos si se publica._x000a__x000a_https://www.catastrobogota.gov.co/planeacion/mapas-de-riesgos_x000a__x000a_"/>
    <s v="Oficina Asesora de Planeacion y Aseguramiento de Procesos"/>
    <s v="NO"/>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Ley 1581 de 2012, sobre protección de datos personales."/>
    <s v="Algunos de los documentos pueden contener información de la gestión realizada por la entidad en los procesos relacionados con la venta de productos y prestación de servicios."/>
    <s v="Parcial"/>
    <s v="29/10/2024"/>
    <s v="ilimitada"/>
    <s v="Media"/>
    <n v="2"/>
    <s v="Media"/>
    <n v="2"/>
    <s v="Media"/>
    <n v="2"/>
    <s v="Media"/>
    <n v="2"/>
    <n v="4"/>
    <s v="Media"/>
    <n v="2"/>
    <n v="6"/>
    <x v="2"/>
  </r>
  <r>
    <s v="AIEDIES10"/>
    <s v="Estratégico"/>
    <x v="2"/>
    <s v="88_GESTION DATOS PERSONALES"/>
    <s v="Gestión de reportes registro nacional de bases de datos personales ante la SIC y solicitudes sobre el tratamiento de datos personales y sus respuestas."/>
    <s v="Contiene la gestión, revisión y seguimiento del registro de las bases de datos personales ante el RNBD de la  SIC y las solicitudes de consulta, reclamaciones y revocatorias de autorización sobre el tratamiento de datos personales y sus respuestas."/>
    <s v="Español"/>
    <m/>
    <m/>
    <s v="X"/>
    <s v="Disco Duro"/>
    <s v="hoja de calculo.xlsx, .pdf"/>
    <s v="Interno"/>
    <s v="OAPAP-Jefe Oficina Asesora de  Planeación"/>
    <s v="Disponible"/>
    <s v="OneDrive/SharePoint OAP"/>
    <s v="No aplica"/>
    <s v="Oficina Asesora de Planeacion y Aseguramiento de Procesos"/>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s v="Ley 1712 de 2014 y Ley 1581 de 2012, sobre protección de datos personales."/>
    <s v="Las solicitudes sobre el tratamiento de datos personales contienen información que no puede ser divulgada sin la autorización del titular."/>
    <s v="Parcial"/>
    <s v="18/09/2024"/>
    <s v="ilimitada"/>
    <s v="Media"/>
    <n v="2"/>
    <s v="Baja"/>
    <n v="1"/>
    <s v="Media"/>
    <n v="2"/>
    <s v="Baja"/>
    <n v="1"/>
    <n v="3"/>
    <s v="Baja"/>
    <n v="1"/>
    <n v="4"/>
    <x v="2"/>
  </r>
  <r>
    <s v="AIEGCIN01"/>
    <s v="Estratégico"/>
    <x v="3"/>
    <s v="101_GESTION CONOCIMIENTO E INNOVACIÓN"/>
    <s v="_Mapas_inventarios_de_Conocimiento_x000a__Comunidades de práctica y alianzas estratégicas_x000a__Matriz de Innovación y estrategias_x000a__Lecciones aprendidas _x000a__Buenas prácticas_x000a__Riesgos_x000a__Plan Acción"/>
    <s v="_Herramientas básicas para el diseño y desarrollo del programa de Gestión del Conocimiento donde se identifica el conocimiento implícito y/o explícito de las dependencias, dónde se encuentra ese conocimiento, quien lo posee, características, activos intangibles entre otras información relevante para la entidad._x000a__Documento en el que se identifican grupos de personas que se reúnen con el fin de compartir ideas, encontrar soluciones e innovar, uniendo sus esfuerzos para el desarrollo continuo de un área de conocimiento especializado. Permiten mantener unidos a sus miembros por un objetivo común, el deseo de compartir experiencias, conocimientos y mejores prácticas dentro de un tema o disciplina, donde colaboran y aprenden unos de otros, cara a cara o de forma virtual._x000a__Matrices de innovación y estrategias es una visualización de cómo innovar en la Unidad en función de sus objetivos._x000a__Documentación del conocimiento adquirido sobre un proceso o sobre experiencias de la entidad luego de un análisis crítico sobre sus factores positivos y/o negativos._x000a__Documentación de experiencias que se ha implementado con resultados positivos, siendo eficaz y útil en un contexto concreto._x000a__Seguimiento de matrices de riesgo del proceso en formato digitable que permite el análisis y seguimiento de actividades de riesgo._x000a__Recopilación y seguimiento de los Planes de Acción del proceso de GCEI, en el que se describen las diferentes actividades a realizar para generar una mayor madurez del sistema."/>
    <s v="Español"/>
    <m/>
    <m/>
    <s v="X"/>
    <s v="Disco Duro"/>
    <s v=".pdf, hoja de calculo.xlsx, documento de texto.doc, PowerPoint (.pptx)"/>
    <s v="Interno"/>
    <s v="OAPAP-Jefe Oficina Asesora de  Planeación"/>
    <s v="Disponible"/>
    <s v="OneDrive/SharePoint OAP_x000a__x000a__x000a_https://conocimientopandora.catastrobogota.gov.co/inicio "/>
    <s v="No aplica"/>
    <s v="Oficina Asesora de Planeacion y Aseguramiento de Procesos"/>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Ley 1581 de 2012, sobre protección de datos personales."/>
    <s v="Alguna documentación de la Gestion del Conocimiento e Innovación contiene información que puede constituir secretos comerciales, o información personal  que no puede ser divulgada sin la autorización del titular."/>
    <s v="Parcial"/>
    <s v="18/09/2024"/>
    <s v="ilimitada"/>
    <s v="Media"/>
    <n v="2"/>
    <s v="Baja"/>
    <n v="1"/>
    <s v="Media"/>
    <n v="2"/>
    <s v="Media"/>
    <n v="2"/>
    <n v="4"/>
    <s v="Media"/>
    <n v="2"/>
    <n v="5"/>
    <x v="2"/>
  </r>
  <r>
    <s v="AIEGCIN02"/>
    <s v="Estratégico"/>
    <x v="3"/>
    <s v="101_GESTION CONOCIMIENTO E INNOVACIÓN"/>
    <s v="Micrositio - Intranet"/>
    <s v="Repositorio de socialización del proceso de Gestión del Conocimiento, en la que se encuentra publicada la pólitica, Modelo, Componentes del Plan de Trabajo, y herramientas de captura y transferencia del conocimiento existente."/>
    <s v="Español"/>
    <m/>
    <m/>
    <s v="X"/>
    <s v="Intranet"/>
    <s v="html, .pdf"/>
    <s v="Interno"/>
    <s v="OAPAP-Jefe Oficina Asesora de  Planeación / Gerencia de Tecnología"/>
    <s v="Disponible"/>
    <s v="INTRANET_x000a__x000a_http://intranet.catastrobogota.gov.co/recursos/gestion-del-conocimiento-e-innovacion"/>
    <s v="http://intranet.catastrobogota.gov.co/recursos/gestion-del-conocimiento-e-innovacion"/>
    <s v="Oficina Asesora de Planeacion y Aseguramiento de Procesos"/>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Ley 1581 de 2012, sobre protección de datos personales."/>
    <s v="Alguna documentación de la Gestion del Conocimiento e Innovación contiene información que puede constituir secretos comerciales, o información personal  que no puede ser divulgada sin la autorización del titular."/>
    <s v="Parcial"/>
    <s v="18/09/2024"/>
    <s v="ilimitada"/>
    <s v="Media"/>
    <n v="2"/>
    <s v="Baja"/>
    <n v="1"/>
    <s v="Media"/>
    <n v="2"/>
    <s v="Baja"/>
    <n v="1"/>
    <n v="3"/>
    <s v="Baja"/>
    <n v="1"/>
    <n v="4"/>
    <x v="2"/>
  </r>
  <r>
    <s v="SUBGERENCIA DE TALENTO HUMANO"/>
    <m/>
    <x v="0"/>
    <m/>
    <s v="Fecha de Elaboración/Validación:"/>
    <d v="2026-09-09T00:00:00"/>
    <m/>
    <m/>
    <m/>
    <m/>
    <m/>
    <m/>
    <m/>
    <m/>
    <m/>
    <m/>
    <m/>
    <m/>
    <m/>
    <m/>
    <m/>
    <m/>
    <m/>
    <m/>
    <m/>
    <m/>
    <m/>
    <m/>
    <m/>
    <m/>
    <m/>
    <m/>
    <m/>
    <m/>
    <m/>
    <m/>
    <m/>
    <m/>
    <m/>
    <m/>
    <x v="0"/>
  </r>
  <r>
    <s v="AIEGESP01"/>
    <s v="Estratégico"/>
    <x v="4"/>
    <s v="ACTAS"/>
    <s v="Actas de la Comisión de Personal, del Comité Paritario de Seguridad y Salud en el Trabajo, del Comité de Convivencia Laboral y de Negociación Sindical"/>
    <s v="Corresponden a las Actas de la Comisión de Personal, del Comité Paritario de Seguridad y Salud en el Trabajo, del Comité de Convivencia Laboral y de Negociación Sindical, que se generan en la STH y que se encuentran en formato electrónico."/>
    <s v="Español"/>
    <m/>
    <m/>
    <s v="X"/>
    <s v="Disco Duro / Nube"/>
    <s v="Documentos de texto - PDF"/>
    <s v="Interno"/>
    <s v="Subgerencia de Talento Humano"/>
    <s v="Disponible"/>
    <s v="Sharepoint GGC-STH"/>
    <s v="No aplica"/>
    <s v="Subgerencia de Talento Humano"/>
    <s v="SI"/>
    <s v="SI"/>
    <s v="NO"/>
    <s v="Información Pública Clasificada"/>
    <s v="ARTÍCULO  18. Información exceptuada por daño de derechos a personas naturales o jurídicas. Los literales a y b del artículo 18 de la Ley 1712 de 2014: “a) El derecho de toda persona a la intimidad, bajo las limitaciones propias que impone la condición de servidor público, en concordancia con lo estipulado por el artículo 24 de la Ley 1437 de 2011” y “b) El derecho de toda persona a la vida, la salud o la seguridad"/>
    <s v="Ley 1581 de 2012 - Protección de Datos Personales"/>
    <s v="En las actas de comité de comisión de personal, de comité paritario de seguridad y salud en el trabajo, de convivencia laboral, y de negociación sindical se describen temas relacionados con información que solo debe ser de conocimiento interno de la entidad, reclamaciones de edl,  el seguimiento de salud a los servidores de la Unidad, casos de acoso laboral y sexual, y negociaciones con los sindicatos."/>
    <s v="Parcial"/>
    <s v="16/9/2024"/>
    <s v="Ilimitado"/>
    <s v="Media"/>
    <n v="2"/>
    <s v="Media"/>
    <n v="2"/>
    <s v="Media"/>
    <n v="2"/>
    <s v="Media"/>
    <n v="2"/>
    <n v="4"/>
    <s v="Media"/>
    <n v="2"/>
    <n v="6"/>
    <x v="2"/>
  </r>
  <r>
    <s v="AIEGESP02"/>
    <s v="Estratégico"/>
    <x v="4"/>
    <s v="ELECCIONES COMISIÓN DE PERSONAL"/>
    <s v="Expediente de Elecciones de la Comisión de Personal"/>
    <s v="Corresponde a toda la documentación que soporta las elecciones de la comisión de personal."/>
    <s v="Español"/>
    <m/>
    <m/>
    <s v="X"/>
    <s v="Disco Duro / Nube"/>
    <s v="Documentos de texto - PDF"/>
    <s v="Interno"/>
    <s v="Subgerencia de Talento Humano"/>
    <s v="Disponible"/>
    <s v="Sharepoint GGC-STH"/>
    <s v="No aplica"/>
    <s v="Subgerencia de Talento Humano"/>
    <s v="SI"/>
    <s v="NO"/>
    <s v="NO"/>
    <s v="Información Pública Clasificada"/>
    <s v="ARTÍCULO  18. Información exceptuada por daño de derechos a personas naturales o jurídicas. A)El derecho de toda persona a la intimidad"/>
    <s v="Ley 1581 de 2012 - Protección de Datos Personales"/>
    <s v="En  la documentación de las elecciones de la comisión de personal se encuentra información personal de las funcionarios candidatos o electos, así  como los escrutinios, y votos de las elecciones realizadas."/>
    <s v="Parcial"/>
    <d v="2020-08-21T00:00:00"/>
    <s v="Ilimitado"/>
    <s v="Media"/>
    <n v="2"/>
    <s v="Media"/>
    <n v="2"/>
    <s v="Media"/>
    <n v="2"/>
    <s v="Baja"/>
    <n v="1"/>
    <n v="3"/>
    <s v="Baja"/>
    <n v="1"/>
    <n v="5"/>
    <x v="2"/>
  </r>
  <r>
    <s v="AIEGESP03"/>
    <s v="Estratégico"/>
    <x v="4"/>
    <s v="ELECCIONES DEL COMITÉ PARITARIO DE SEGURIDAD Y SALUD EN EL TRABAJO-COPASST"/>
    <s v="Expediente de Elecciones de Comité Paritario de Seguridad y Salud en el Trabajo"/>
    <s v="Corresponde a los documentos que evidencian las actividades relacionadas con la elección y conformación del Comité Paritario de Seguridad y Salud en el Trabajo _ COPASST"/>
    <s v="Español"/>
    <m/>
    <m/>
    <s v="X"/>
    <s v="Disco Duro / Nube"/>
    <s v="Documentos de texto - PDF"/>
    <s v="Interno"/>
    <s v="Subgerencia de Talento Humano"/>
    <s v="Disponible"/>
    <s v="Sharepoint GGC-STH"/>
    <s v="No aplica"/>
    <s v="Subgerencia de Talento Humano"/>
    <s v="SI"/>
    <s v="NO"/>
    <s v="NO"/>
    <s v="Información Pública Clasificada"/>
    <s v="ARTÍCULO  18. Información exceptuada por daño de derechos a personas naturales o jurídicas. A)El derecho de toda persona a la intimidad"/>
    <s v="Ley 1581 de 2012 - Protección de Datos Personales"/>
    <s v="En  la documentación de las elecciones del Comité Paritario de Seguridad y Salud en el Trabajo se encuentra información personal de las funcionarios candidatos o electos, así  como los escrutinios, y votos de las elecciones realizadas."/>
    <s v="Parcial"/>
    <d v="2020-08-21T00:00:00"/>
    <s v="Ilimitado"/>
    <s v="Media"/>
    <n v="2"/>
    <s v="Alta"/>
    <n v="3"/>
    <s v="Media"/>
    <n v="2"/>
    <s v="Baja"/>
    <n v="1"/>
    <n v="3"/>
    <s v="Baja"/>
    <n v="1"/>
    <n v="6"/>
    <x v="2"/>
  </r>
  <r>
    <s v="AIEGESP04"/>
    <s v="Estratégico"/>
    <x v="4"/>
    <s v="HISTORIAS LABORALES"/>
    <s v="Historias Laborales"/>
    <s v="Corresponde a toda la información que se produce sobre la vinculación y trayectoria laboral de  un funcionario o persona en la entidad"/>
    <s v="Español"/>
    <s v="X"/>
    <s v="X"/>
    <s v="X"/>
    <s v="Papel - Disco Duro / Nube"/>
    <s v="Documentos de texto - PDF"/>
    <s v="Interno"/>
    <s v="Subgerencia de Talento Humano"/>
    <s v="Disponible"/>
    <s v="OneDrive de Auxiliar administrativo de la STH encargada del archivo"/>
    <s v="No aplica"/>
    <s v="Subgerencia de Talento Humano"/>
    <s v="SI"/>
    <s v="SI"/>
    <s v="SI"/>
    <s v="Información Pública Reservada"/>
    <s v="ARTÍCULO  18. Información exceptuada por daño de derechos a personas naturales o jurídicas. A)El derecho de toda persona a la intimidad. "/>
    <s v="Ley 1581 de 2012 - Protección de Datos Personales. Artículo 24 de la Ley 1437 de 2011"/>
    <s v="En las historias laborales se encuentra información personal sensible de los funcionarios, la cual no debe ser divulgada sin la debida autorización."/>
    <s v="Parcial"/>
    <s v="16/9/2024"/>
    <s v="Ilimitado"/>
    <s v="Alta"/>
    <n v="3"/>
    <s v="Alta"/>
    <n v="3"/>
    <s v="Media"/>
    <n v="2"/>
    <s v="Media"/>
    <n v="2"/>
    <n v="4"/>
    <s v="Media"/>
    <n v="2"/>
    <n v="8"/>
    <x v="3"/>
  </r>
  <r>
    <s v="AIEGESP05"/>
    <s v="Estratégico"/>
    <x v="4"/>
    <s v="INFORMES"/>
    <s v="Informes a Organismos de Control y de Gestión"/>
    <s v="Reportes a órganos de control externos e internos, rindiendo información frente a un requerimiento especifico."/>
    <s v="Español"/>
    <m/>
    <m/>
    <s v="X"/>
    <s v="Disco Duro / Nube"/>
    <s v="Documentos de texto - Hoja de Cálculo - PDF"/>
    <s v="Interno"/>
    <s v="Subgerencia de Talento Humano"/>
    <s v="Disponible"/>
    <s v="Sharepoint GGC-STH"/>
    <s v="No aplica"/>
    <s v="Subgerencia de Talento Humano"/>
    <s v="NO"/>
    <s v="NO"/>
    <s v="NO"/>
    <s v="Información Pública"/>
    <s v="No Aplica"/>
    <s v="No Aplica"/>
    <s v="No Aplica"/>
    <s v="No Aplica"/>
    <s v="No Aplica"/>
    <s v="No Aplica"/>
    <s v="Baja"/>
    <n v="1"/>
    <s v="Media"/>
    <n v="2"/>
    <s v="Alta"/>
    <n v="3"/>
    <s v="Baja"/>
    <n v="1"/>
    <n v="4"/>
    <s v="Media"/>
    <n v="2"/>
    <n v="5"/>
    <x v="2"/>
  </r>
  <r>
    <s v="AIEGESP06"/>
    <s v="Estratégico"/>
    <x v="4"/>
    <s v="LIQUIDACIONES A FONDOS DE CESANTÍAS"/>
    <s v="Expediente de Liquidaciones a Fondos de Cesantías"/>
    <s v="Corresponde a los documentos que evidencian las actividades de  liquidación de cesantías a que tiene derecho todos los servidores públicos."/>
    <s v="Español"/>
    <m/>
    <m/>
    <s v="X"/>
    <s v="Disco Duro / Nube"/>
    <s v="Documento de texto, Hoja de Cálculo"/>
    <s v="Interno"/>
    <s v="Subgerencia de Talento Humano"/>
    <s v="Disponible"/>
    <s v="Sharepoint GGC-STH"/>
    <s v="No aplica"/>
    <s v="Subgerencia de Talento Humano"/>
    <s v="SI"/>
    <s v="NO"/>
    <s v="NO"/>
    <s v="Información Pública Clasificada"/>
    <s v="ARTÍCULO  18. Información exceptuada por daño de derechos a personas naturales o jurídicas. A)El derecho de toda persona a la intimidad"/>
    <s v="Ley 1581 de 2012 - Protección de Datos Personales"/>
    <s v="En los formatos de la liquidación de las cesantías se maneja información personal."/>
    <s v="Parcial"/>
    <d v="2020-08-21T00:00:00"/>
    <s v="Ilimitado"/>
    <s v="Media"/>
    <n v="2"/>
    <s v="Alta"/>
    <n v="3"/>
    <s v="Media"/>
    <n v="2"/>
    <s v="Baja"/>
    <n v="1"/>
    <n v="3"/>
    <s v="Baja"/>
    <n v="1"/>
    <n v="6"/>
    <x v="2"/>
  </r>
  <r>
    <s v="AIEGESP07"/>
    <s v="Estratégico"/>
    <x v="4"/>
    <s v="LIQUIDACIONES Y PAGOS OBLIGACIONES DE PERSONAL"/>
    <s v="Expediente de Liquidaciones y pagos Obligaciones de Personal"/>
    <s v="En este expediente se archivan todos los descuentos realizados a los servidores por créditos con cooperativas, embargos de juzgados, Planilla Pila, Reportes de descuentos a Fondos de cesantias, pensiones, FONCEP, Retención en la fuente (DIAN), Certificación pago de cesantías FNA "/>
    <s v="Español"/>
    <m/>
    <m/>
    <s v="X"/>
    <s v="Disco Duro / Nube"/>
    <s v="HTML - Hoja de Cálculo - PDF"/>
    <s v="Interno"/>
    <s v="Subgerencia de Talento Humano"/>
    <s v="Disponible"/>
    <s v="Sharepoint GGC-STH"/>
    <s v="No aplica"/>
    <s v="Subgerencia de Talento Humano"/>
    <s v="SI"/>
    <s v="SI"/>
    <s v="NO"/>
    <s v="Información Pública Clasificada"/>
    <s v="ARTÍCULO  18. Información exceptuada por daño de derechos a personas naturales o jurídicas. A)El derecho de toda persona a la intimidad"/>
    <s v="Ley 1581 de 2012 - Protección de Datos Personales"/>
    <s v="En las liquidaciones y pagos de obligaciones al personal se maneja información personal sensible de los funcionarios, la cual no debe ser divulgada sin la debida autorización."/>
    <s v="Parcial"/>
    <d v="2020-07-30T00:00:00"/>
    <s v="Ilimitado"/>
    <s v="Media"/>
    <n v="2"/>
    <s v="Alta"/>
    <n v="3"/>
    <s v="Alta"/>
    <n v="3"/>
    <s v="Baja"/>
    <n v="1"/>
    <n v="4"/>
    <s v="Media"/>
    <n v="2"/>
    <n v="7"/>
    <x v="2"/>
  </r>
  <r>
    <s v="AIEGESP08"/>
    <s v="Estratégico"/>
    <x v="4"/>
    <s v="NÓMINA Y NOVEDADES DE NÓMINA"/>
    <s v="Expedientes de Nómina y Novedades de nómina"/>
    <s v="En este expediente se incluyen todas las novedades que afectan mensualmente la liquidación de la nómina, así como todos los actos administrativos de las situaciones administrativas de los servidores que afectan la liquidación de esta como nombramientos, retiros, encargos, primas técnicas y su ajuste, terminación de encargos, sanciones, vacaciones, suspensión de vacaciones, liquidación seguridad social y aportes parafiscales etc.)"/>
    <s v="Español"/>
    <m/>
    <m/>
    <s v="X"/>
    <s v="Disco Duro / Nube"/>
    <s v="Hoja de Cálculo - PDF"/>
    <s v="Interno"/>
    <s v="Subgerencia de Talento Humano"/>
    <s v="Disponible"/>
    <s v="Sharepoint GGC-STH"/>
    <s v="No aplica"/>
    <s v="Subgerencia de Talento Humano"/>
    <s v="SI"/>
    <s v="SI"/>
    <s v="NO"/>
    <s v="Información Pública Clasificada"/>
    <s v="ARTÍCULO  18. Información exceptuada por daño de derechos a personas naturales o jurídicas. A)El derecho de toda persona a la intimidad"/>
    <s v="Ley 1581 de 2012 - Protección de Datos Personales"/>
    <s v="En la prenomina y en la nomina  se maneja información personal sensible de los funcionarios, la cual no debe ser divulgada sin la debida autorización."/>
    <s v="Parcial"/>
    <s v="16/9/2024"/>
    <s v="Ilimitado"/>
    <s v="Media"/>
    <n v="2"/>
    <s v="Alta"/>
    <n v="3"/>
    <s v="Alta"/>
    <n v="3"/>
    <s v="Baja"/>
    <n v="1"/>
    <n v="4"/>
    <s v="Media"/>
    <n v="2"/>
    <n v="7"/>
    <x v="2"/>
  </r>
  <r>
    <s v="AIEGESP09"/>
    <s v="Estratégico"/>
    <x v="4"/>
    <s v="PLANES"/>
    <s v="Plan Institucional de Capacitación, Planes de Emergencia y Evacuación, Plan Estratégico del Talento Humano, Plan de Gestión Preventiva de Conflictos de Intereses, Plan de Bienestar Social e Incentivos Institucionales, Plan de Gestión del Rendimiento, Plan de Seguridad y Salud en el Trabajo"/>
    <s v="En este expediente se archivan los planes de Capacitación, de Emergencia y Evacuación,  Estratégico del Talento Humano, de Gestión Preventiva de Conflictos de Intereses, de Bienestar Social e Incentivos Institucionales, de Gestión del Rendimiento, y de Seguridad y Salud en el Trabajo, así como los soportes de la ejecución de los mismos."/>
    <s v="Español"/>
    <m/>
    <m/>
    <s v="X"/>
    <s v="Disco Duro / Nube"/>
    <s v="Documentos de texto - Hoja de Cálculo - PDF"/>
    <s v="Interno"/>
    <s v="Subgerencia de Talento Humano"/>
    <s v="Disponible"/>
    <s v="Sharepoint GGC-STH"/>
    <s v="https://www.catastrobogota.gov.co/planeacion/planes"/>
    <s v="Subgerencia de Talento Humano"/>
    <s v="SI"/>
    <s v="SI"/>
    <s v="SI"/>
    <s v="Información Pública Reservada"/>
    <s v="ARTÍCULO  18. Información exceptuada por daño de derechos a personas naturales o jurídicas. A)El derecho de toda persona a la intimidad y el literal g) Los derechos de la infancia y la adolescencia del artículo 19 de la referida ley."/>
    <s v="Ley 1581 de 2012 - Protección de Datos Personales"/>
    <s v="En los Planes de Bienestar, Planes  de Capacitación y de Seguridad y Salud en el Trabajo se maneja información personal sensible de los funcionarios y sus hijos (especialmente en el Plan de Bienestar), la cual no debe ser divulgada sin la debida autorización."/>
    <s v="Parcial"/>
    <s v="16/9/2024"/>
    <s v="Ilimitado"/>
    <s v="Alta"/>
    <n v="3"/>
    <s v="Alta"/>
    <n v="3"/>
    <s v="Media"/>
    <n v="2"/>
    <s v="Media"/>
    <n v="2"/>
    <n v="4"/>
    <s v="Media"/>
    <n v="2"/>
    <n v="8"/>
    <x v="3"/>
  </r>
  <r>
    <s v="AIEGESP10"/>
    <s v="Estratégico"/>
    <x v="4"/>
    <s v="PROVISIÓN DE PERSONAL"/>
    <s v="Expedientes de Provisión de personal: Concurso de Méritos Carrera Administrativa, Procesos de Selección en Provisionalidad y Libre Nombramiento y Remoción, Provisión mediante Encargo, Prácticas Laborales, Pasantías o Judicaturas."/>
    <s v="En este expediente se archivan las publicaciones de los procesos de selección por concurso de méritos, encargos, LNR, provisionales y para prácticas laborales."/>
    <s v="Español"/>
    <m/>
    <m/>
    <s v="X"/>
    <s v="Disco Duro / Nube"/>
    <s v="Documentos de texto - Hoja de Cálculo - PDF"/>
    <s v="Interno"/>
    <s v="Subgerencia de Talento Humano"/>
    <s v="Disponible"/>
    <s v="Sharepoint GGC-STH"/>
    <s v="No aplica"/>
    <s v="Subgerencia de Talento Humano"/>
    <s v="SI"/>
    <s v="SI"/>
    <s v="NO"/>
    <s v="Información Pública Clasificada"/>
    <s v="ARTÍCULO  18. Información exceptuada por daño de derechos a personas naturales o jurídicas. A)El derecho de toda persona a la intimidad"/>
    <s v="Ley 1581 de 2012 - Protección de Datos Personales"/>
    <s v="En los expedientes de provisión de personal se maneja información personal sensible de los funcionarios, la cual no debe ser divulgada sin la debida autorización."/>
    <s v="Parcial"/>
    <d v="2023-08-11T00:00:00"/>
    <s v="Ilimitado"/>
    <s v="Media"/>
    <n v="2"/>
    <s v="Alta"/>
    <n v="3"/>
    <s v="Alta"/>
    <n v="3"/>
    <s v="Media"/>
    <n v="2"/>
    <n v="5"/>
    <s v="Alta"/>
    <n v="3"/>
    <n v="8"/>
    <x v="3"/>
  </r>
  <r>
    <s v="AIEGESP11"/>
    <s v="Estratégico"/>
    <x v="4"/>
    <s v="COMISIONES DE SERVICIO Y AUTORIZACIONES DE DESPLAZAMIENTO"/>
    <s v="Expedientes de Comisiones de Servicio y Autorizaciones de Desplazamiento"/>
    <s v="Corresponde a toda la documentación referente a la realización de comisiones de servicio y autorizaciones de desplazamiento a servidores y contratistas de la entidad."/>
    <s v="Español"/>
    <m/>
    <m/>
    <s v="X"/>
    <s v="Disco Duro / Nube"/>
    <s v="Documentos de texto - Hoja de Cálculo - PDF"/>
    <s v="Interno"/>
    <s v="Subgerencia de Talento Humano"/>
    <s v="Disponible"/>
    <s v="Sharepoint GGC-STH"/>
    <s v="No aplica"/>
    <s v="Subgerencia de Talento Humano"/>
    <s v="SI"/>
    <s v="NO"/>
    <s v="NO"/>
    <s v="Información Pública Clasificada"/>
    <s v="ARTÍCULO  18. Información exceptuada por daño de derechos a personas naturales o jurídicas. A)El derecho de toda persona a la intimidad"/>
    <s v="Ley 1581 de 2012 - Protección de Datos Personales"/>
    <s v="En los expedientes de comisiones de servicio y autorizaciones de desplazamiento se maneja información personal sensible de los funcionarios y contratistas, la cual no debe ser divulgada sin la debida autorización."/>
    <s v="Parcial"/>
    <d v="2023-08-11T00:00:00"/>
    <s v="Ilimitado"/>
    <s v="Media"/>
    <n v="2"/>
    <s v="Alta"/>
    <n v="3"/>
    <s v="Media"/>
    <n v="2"/>
    <s v="Baja"/>
    <n v="1"/>
    <n v="3"/>
    <s v="Baja"/>
    <n v="1"/>
    <n v="6"/>
    <x v="2"/>
  </r>
  <r>
    <s v="AIEGESP12"/>
    <s v="Estratégico"/>
    <x v="4"/>
    <s v="DOTACIONES"/>
    <s v="Expediente de dotaciones de personal"/>
    <s v="Corresponde a la información que se produce sobre las actividades relacionadas a la adquisición de dotaciones para los servidores que tienen el derecho."/>
    <s v="Español"/>
    <m/>
    <m/>
    <s v="X"/>
    <s v="Disco Duro / Nube"/>
    <s v="Documento de texto - Hoja de Cálculo - PDF"/>
    <s v="Interno"/>
    <s v="Subgerencia de Talento Humano"/>
    <s v="Disponible"/>
    <s v="Sharepoint GGC-STH"/>
    <s v="No aplica"/>
    <s v="Subgerencia de Talento Humano"/>
    <s v="SI"/>
    <s v="NO"/>
    <s v="NO"/>
    <s v="Información Pública Clasificada"/>
    <s v="ARTÍCULO  18. Información exceptuada por daño de derechos a personas naturales o jurídicas. A)El derecho de toda persona a la intimidad"/>
    <s v="Ley 1581 de 2012 - Protección de Datos Personales"/>
    <s v="En este activo de información se maneja información de los servidores que tienen derecho a recibir dotación, lo cual contiene información que no debe ser conocida por terceras personas sin la debida autorización."/>
    <s v="Parcial"/>
    <d v="2023-08-11T00:00:00"/>
    <s v="Ilimitado"/>
    <s v="Media"/>
    <n v="2"/>
    <s v="Media"/>
    <n v="2"/>
    <s v="Media"/>
    <n v="2"/>
    <s v="Baja"/>
    <n v="1"/>
    <n v="3"/>
    <s v="Baja"/>
    <n v="1"/>
    <n v="5"/>
    <x v="2"/>
  </r>
  <r>
    <s v="OBSERVATORIO TÉCNICO CATASTRAL"/>
    <m/>
    <x v="0"/>
    <m/>
    <s v="Fecha de Elaboración/Validación:"/>
    <d v="2026-09-15T00:00:00"/>
    <m/>
    <m/>
    <m/>
    <m/>
    <m/>
    <m/>
    <m/>
    <m/>
    <m/>
    <m/>
    <m/>
    <m/>
    <m/>
    <m/>
    <m/>
    <m/>
    <m/>
    <m/>
    <m/>
    <m/>
    <m/>
    <m/>
    <m/>
    <m/>
    <m/>
    <m/>
    <m/>
    <m/>
    <m/>
    <m/>
    <m/>
    <m/>
    <m/>
    <m/>
    <x v="0"/>
  </r>
  <r>
    <s v="AIEGCIN03"/>
    <s v="Estratégico"/>
    <x v="3"/>
    <s v="INVESTIGACIONES CATASTRALES Y DE CIUDAD"/>
    <s v="Soportes de Investigaciones Catastrales y de Ciudad"/>
    <s v="Información necesaria para desarrollar las investigaciones"/>
    <s v="Español"/>
    <m/>
    <m/>
    <s v="X"/>
    <s v="Disco Duro "/>
    <s v="Documentos de Texto - Hojas de Cálculo - PDF"/>
    <s v="Interno"/>
    <s v="OTC/JEFE DE OFICINA"/>
    <s v="Disponible"/>
    <s v="Fileserver Temporal OTC"/>
    <s v="No aplica"/>
    <s v="Oficina Observatorio Técnico Catastral"/>
    <s v="SI"/>
    <s v="NO"/>
    <s v="NO"/>
    <s v="Información Pública Clasificada"/>
    <s v="ARTÍCULO 18. INFORMACIÓN EXCEPTUADA POR DAÑO DE DERECHOS A PERSONAS NATURALES O JURÍDICAS. A) El derecho de toda persona a la intimidad."/>
    <s v="Ley 1581 de 2012"/>
    <s v="En los soportes de las investigaciones catastrales y de ciudad se maneja información de ciudadanos que debe ser protegido su acceso por personal no autorizado."/>
    <s v="Parcial"/>
    <s v="16/07/2020"/>
    <s v="ilimitada"/>
    <s v="Media"/>
    <n v="2"/>
    <s v="Media"/>
    <n v="2"/>
    <s v="Media"/>
    <n v="2"/>
    <s v="Baja"/>
    <n v="1"/>
    <n v="3"/>
    <s v="Baja"/>
    <n v="1"/>
    <n v="5"/>
    <x v="2"/>
  </r>
  <r>
    <s v="AIEGCIN04"/>
    <s v="Estratégico"/>
    <x v="3"/>
    <s v="INVESTIGACIONES CATASTRALES Y DE CIUDAD"/>
    <s v="Estudio e Investigaciones Catastrales y de ciudad"/>
    <s v="Documentos  que tienen como referente la información catastral y que sirven para la toma de decisiones de ciudad."/>
    <s v="Español"/>
    <m/>
    <m/>
    <s v="X"/>
    <s v="Disco Duro "/>
    <s v="Documentos de Texto - Hojas de Cálculo - PDF"/>
    <s v="Interno"/>
    <s v="OTC/JEFE DE OFICINA"/>
    <s v="Disponible y Publicada"/>
    <s v="Fileserver Temporal OTC"/>
    <s v="https://www.catastrobogota.gov.co/ / http://www.inventariobogota.gov.co/"/>
    <s v="Oficina Observatorio Técnico Catastral"/>
    <s v="NO"/>
    <s v="NO"/>
    <s v="NO"/>
    <s v="Información Pública"/>
    <s v="No Aplica"/>
    <s v="No Aplica"/>
    <s v="No Aplica"/>
    <s v="No Aplica"/>
    <s v="No Aplica"/>
    <s v="No Aplica"/>
    <s v="Baja"/>
    <n v="1"/>
    <s v="Media"/>
    <n v="2"/>
    <s v="Baja"/>
    <n v="1"/>
    <s v="Baja"/>
    <n v="1"/>
    <n v="2"/>
    <s v="Baja"/>
    <n v="1"/>
    <n v="4"/>
    <x v="2"/>
  </r>
  <r>
    <s v="AIEGCIN05"/>
    <s v="Estratégico"/>
    <x v="3"/>
    <s v="INVESTIGACIONES CATASTRALES Y DE CIUDAD"/>
    <s v="Actas de OTC"/>
    <s v="Documentos que recopilan los temas tratados y acuerdos o tareas definidos en las reuniones del área"/>
    <s v="Español"/>
    <m/>
    <m/>
    <s v="X"/>
    <s v="Disco Duro"/>
    <s v="Documentos de texto - PDF"/>
    <s v="Interno"/>
    <s v="OTC/JEFE DE OFICINA"/>
    <s v="Disponible"/>
    <s v="Fileserver Temporal OTC"/>
    <s v="No aplica"/>
    <s v="Oficina Observatorio Técnico Catastral"/>
    <s v="SI"/>
    <s v="NO"/>
    <s v="NO"/>
    <s v="Información Pública Clasificada"/>
    <s v="ARTÍCULO 18. INFORMACIÓN EXCEPTUADA POR DAÑO DE DERECHOS A PERSONAS NATURALES O JURÍDICAS. A) El derecho de toda persona a la intimidad."/>
    <s v="Ley 1581 de 2012"/>
    <s v="En las actas de reunión reposa información de carácter personal a la que no puede tener acceso personal no autorizado"/>
    <s v="Parcial"/>
    <s v="22/07/2020"/>
    <s v="ilimitada"/>
    <s v="Media"/>
    <n v="2"/>
    <s v="Baja"/>
    <n v="1"/>
    <s v="Baja"/>
    <n v="1"/>
    <s v="Baja"/>
    <n v="1"/>
    <n v="2"/>
    <s v="Baja"/>
    <n v="1"/>
    <n v="4"/>
    <x v="2"/>
  </r>
  <r>
    <s v="AIEGCIN06"/>
    <s v="Estratégico"/>
    <x v="3"/>
    <s v="INVESTIGACIONES CATASTRALES Y DE CIUDAD"/>
    <s v="Convenios"/>
    <s v="Convenios de cooperación para el fomento de actividades científicas y tecnológicas supervisados por el OTC."/>
    <s v="Español"/>
    <m/>
    <m/>
    <s v="X"/>
    <s v="Disco Duro"/>
    <s v="Documentos de texto - PDF"/>
    <s v="Interno"/>
    <s v="OTC/JEFE DE OFICINA"/>
    <s v="Disponible"/>
    <s v="Fileserver Temporal OTC"/>
    <s v="No aplica"/>
    <s v="Oficina Observatorio Técnico Catastral"/>
    <s v="SI"/>
    <s v="NO"/>
    <s v="NO"/>
    <s v="Información Pública"/>
    <s v="No Aplica"/>
    <s v="No Aplica"/>
    <s v="No Aplica"/>
    <s v="No Aplica"/>
    <s v="No Aplica"/>
    <s v="No Aplica"/>
    <s v="Baja"/>
    <n v="1"/>
    <s v="Media"/>
    <n v="2"/>
    <s v="Media"/>
    <n v="2"/>
    <s v="Baja"/>
    <n v="1"/>
    <n v="3"/>
    <s v="Baja"/>
    <n v="1"/>
    <n v="4"/>
    <x v="2"/>
  </r>
  <r>
    <s v="AIMGICV01"/>
    <s v="Misional"/>
    <x v="5"/>
    <s v="INFORMACIÓN CATASTRAL/DINÁMICA URBANA"/>
    <s v="Información Estadistica"/>
    <s v="Corresponde a los diferentes ejecicios estadísticos a cargo del OTC, dentro de los que se destacan;  modelos econométricos; identificación de perdios y manzanas para actualización catastral; puntos muestra; respuestas a requerimientos; archivos estadisticos entre otros."/>
    <s v="Español"/>
    <m/>
    <m/>
    <s v="X"/>
    <s v="Disco Duro "/>
    <s v="PDF - Hojas de Cálculo - Power point - Bases de datos (DBF, .txt, .SAS) - Documentos de Texto"/>
    <s v="Interno"/>
    <s v="OTC/JEFE DE OFICINA"/>
    <s v="Disponible"/>
    <s v="Fileserver Temporal Estadistica"/>
    <s v="No aplica"/>
    <s v="Oficina Observatorio Técnico Catastral"/>
    <s v="NO"/>
    <s v="NO"/>
    <s v="NO"/>
    <s v="Información Pública Clasificada"/>
    <s v="ARTÍCULO 18. INFORMACIÓN EXCEPTUADA POR DAÑO DE DERECHOS A PERSONAS NATURALES O JURÍDICAS. Literal c)"/>
    <s v="ARTÍCULO 18. INFORMACIÓN EXCEPTUADA POR DAÑO DE DERECHOS A PERSONAS NATURALES O JURÍDICAS. Literal c)"/>
    <s v="En los proyectos de estadistica se maneja información de avaluos que corresponde a información que no debe ser conocida por la ciudadania , y solo es utilizada por la UAECD en el core de su misionalidad. (secretos comerciales)"/>
    <s v="Parcial"/>
    <s v="24/07/2020"/>
    <s v="ilimitada"/>
    <s v="Media"/>
    <n v="2"/>
    <s v="Alta"/>
    <n v="3"/>
    <s v="Media"/>
    <n v="2"/>
    <s v="Media"/>
    <n v="2"/>
    <n v="4"/>
    <s v="Media"/>
    <n v="2"/>
    <n v="7"/>
    <x v="2"/>
  </r>
  <r>
    <s v="AIMGICV02"/>
    <s v="Misional"/>
    <x v="5"/>
    <s v="AVALUOS"/>
    <s v="Modelos Estadísticos"/>
    <s v="Contiene los documentos técnicos y bases de datos utilizadas para los modelos econométricos "/>
    <s v="Español"/>
    <m/>
    <m/>
    <s v="X"/>
    <s v="Disco Duro"/>
    <s v="Hojas de Cálculo - Bases de datos (DBF, .txt, .SAS) - Documentos de Texto"/>
    <s v="Interno"/>
    <s v="OTC/JEFE DE OFICINA"/>
    <s v="Disponible"/>
    <s v="Fileserver Temporal Estadistica"/>
    <s v="No aplica"/>
    <s v="Oficina Observatorio Técnico Catastral"/>
    <s v="SI"/>
    <s v="NO"/>
    <s v="NO"/>
    <s v="Información Pública Clasificada"/>
    <s v="Ley 1712 de 2014. art. 18 literal a)"/>
    <s v="Artículo 8.3 de la resolución 1040 de 2023, expedida por el IGAC"/>
    <s v="En virtud a que en la realización de los modelos estadísticos se utiliza información de la base de datos del catastro y en esta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2T00:00:00"/>
    <s v="ilimitada"/>
    <s v="Media"/>
    <n v="2"/>
    <s v="Media"/>
    <n v="2"/>
    <s v="Baja"/>
    <n v="1"/>
    <s v="Baja"/>
    <n v="1"/>
    <n v="2"/>
    <s v="Baja"/>
    <n v="1"/>
    <n v="5"/>
    <x v="2"/>
  </r>
  <r>
    <s v="AIMGICV03"/>
    <s v="Misional"/>
    <x v="5"/>
    <s v="Sin Establecer"/>
    <s v="Operaciones estadísticas"/>
    <s v="Contiene el conjunto de procesos y actividades que comprende la identificación de necesidades, diseño, construcción, recolección o acopio, procesamiento, análisis, difusión y evaluación, de registros administrativos, la cual conduce a la producción de información estadística sobre un tema de interés para la Unidad y el público en general."/>
    <s v="Español"/>
    <m/>
    <m/>
    <s v="X"/>
    <s v="Disco Duro"/>
    <s v="Hojas de Cálculo - Bases de datos (DBF, .txt, .SAS) - Documentos de Texto"/>
    <s v="Interno"/>
    <s v="OTC/JEFE DE OFICINA"/>
    <s v="Disponible"/>
    <s v="Fileserver Temporal Estadistica"/>
    <s v="No aplica"/>
    <s v="Oficina Observatorio Técnico Catastral"/>
    <s v="NO"/>
    <s v="NO"/>
    <s v="NO"/>
    <s v="Información Pública Clasificada"/>
    <s v="Ley 1712 de 2014. art. 18 literal a)"/>
    <s v="Artículo 8.3 de la resolución 1040 de 2023, expedida por el IGAC"/>
    <s v="En virtud a que en la realización de los modelos estadísticos se utiliza información de la base de datos del catastro y en esta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5-08-15T00:00:00"/>
    <s v="ilimitada"/>
    <s v="Media"/>
    <n v="2"/>
    <s v="Media"/>
    <n v="2"/>
    <s v="Baja"/>
    <n v="1"/>
    <s v="Media"/>
    <n v="2"/>
    <n v="3"/>
    <s v="Baja"/>
    <n v="1"/>
    <n v="5"/>
    <x v="2"/>
  </r>
  <r>
    <s v="COMUNICACIONES"/>
    <m/>
    <x v="0"/>
    <m/>
    <s v="Fecha de Elaboración/Validación:"/>
    <d v="2026-08-31T00:00:00"/>
    <m/>
    <m/>
    <m/>
    <m/>
    <m/>
    <m/>
    <m/>
    <m/>
    <m/>
    <m/>
    <m/>
    <m/>
    <m/>
    <m/>
    <m/>
    <m/>
    <m/>
    <m/>
    <m/>
    <m/>
    <m/>
    <m/>
    <m/>
    <m/>
    <m/>
    <m/>
    <m/>
    <m/>
    <m/>
    <m/>
    <m/>
    <m/>
    <m/>
    <m/>
    <x v="0"/>
  </r>
  <r>
    <s v="AIEREES01"/>
    <s v="Estratégico"/>
    <x v="6"/>
    <s v="GESTIÓN DE PROCESOS COMUNICACIONES"/>
    <s v="Actas_x000a_"/>
    <s v="Registros de las reuniones del Proceso"/>
    <s v="Español"/>
    <m/>
    <s v="X"/>
    <m/>
    <s v="Disco Duro"/>
    <s v="Documento de Texto - PDF"/>
    <s v="Interno"/>
    <s v="Comunicaciones"/>
    <s v="Disponible"/>
    <s v="Fileserver/ share point"/>
    <s v="No aplica"/>
    <s v="Comunicaciones"/>
    <s v="SI"/>
    <s v="NO"/>
    <s v="NO"/>
    <s v="Información Pública"/>
    <s v="No Aplica"/>
    <s v="No Aplica"/>
    <s v="No Aplica"/>
    <s v="No Aplica"/>
    <s v="No Aplica"/>
    <s v="No Aplica"/>
    <s v="Baja"/>
    <n v="1"/>
    <s v="Baja"/>
    <n v="1"/>
    <s v="Baja"/>
    <n v="1"/>
    <s v="Baja"/>
    <n v="1"/>
    <n v="2"/>
    <s v="Baja"/>
    <n v="1"/>
    <n v="3"/>
    <x v="1"/>
  </r>
  <r>
    <s v="AIEREES02"/>
    <s v="Estratégico"/>
    <x v="6"/>
    <s v="GESTIÓN DE PROCESOS COMUNICACIONES"/>
    <s v="Evidencias de Propuestas de Trabajo"/>
    <s v="Registros de los trabajos que se desarrollan por mesas de servicio"/>
    <s v="Español"/>
    <m/>
    <m/>
    <s v="X"/>
    <s v="Disco Duro"/>
    <s v="Documento de Texto - PDF - JPG - AI "/>
    <s v="Interno"/>
    <s v="Comunicaciones"/>
    <s v="Disponible"/>
    <s v="Fileserver/ share point"/>
    <s v="No aplica"/>
    <s v="Comunicaciones"/>
    <s v="NO"/>
    <s v="NO"/>
    <s v="NO"/>
    <s v="Información Pública"/>
    <s v="No Aplica"/>
    <s v="No Aplica"/>
    <s v="No Aplica"/>
    <s v="No Aplica"/>
    <s v="No Aplica"/>
    <s v="No Aplica"/>
    <s v="Baja"/>
    <n v="1"/>
    <s v="Baja"/>
    <n v="1"/>
    <s v="Baja"/>
    <n v="1"/>
    <s v="Baja"/>
    <n v="1"/>
    <n v="2"/>
    <s v="Baja"/>
    <n v="1"/>
    <n v="3"/>
    <x v="1"/>
  </r>
  <r>
    <s v="AIEREES03"/>
    <s v="Estratégico"/>
    <x v="6"/>
    <s v="GESTIÓN DE PROCESOS COMUNICACIONES"/>
    <s v="Material Audiovisual"/>
    <s v="Fotos, audios y videos destinados a labores de comunicaciones"/>
    <s v="Español"/>
    <m/>
    <m/>
    <s v="X"/>
    <s v="Disco Duro"/>
    <s v="JPG - PNG - PSD"/>
    <s v="Interno"/>
    <s v="Comunicaciones"/>
    <s v="Disponible y Publicada"/>
    <s v="Fileserver/ share point"/>
    <s v="https://www.catastrobogota.gov.co/ o Redes sociales"/>
    <s v="Comunicaciones"/>
    <s v="SI"/>
    <s v="SI"/>
    <s v="SI"/>
    <s v="Información Pública Clasificada"/>
    <s v="Artículo 18, literal a) ley 1712 de 2014"/>
    <s v="Artículo 18, literal a) ley 1712 de 2014 y ley 1581 de 2012"/>
    <s v="Este archivo contiene fotografias (datos biometricos ) de personas en general que son utilizadas para realizar las piezas gráficas"/>
    <s v="Parcial"/>
    <d v="2020-07-15T00:00:00"/>
    <s v="Ilimitada "/>
    <s v="Media"/>
    <n v="2"/>
    <s v="Media"/>
    <n v="2"/>
    <s v="Baja"/>
    <n v="1"/>
    <s v="Baja"/>
    <n v="1"/>
    <n v="2"/>
    <s v="Baja"/>
    <n v="1"/>
    <n v="5"/>
    <x v="2"/>
  </r>
  <r>
    <s v="AIEREES04"/>
    <s v="Estratégico"/>
    <x v="6"/>
    <s v="GESTIÓN DE PROCESOS COMUNICACIONES"/>
    <s v="Propuestas Gráficas"/>
    <s v="Diseños de piezas gráficas para la comunicación en la entidad"/>
    <s v="Español"/>
    <m/>
    <m/>
    <s v="X"/>
    <s v="Disco Duro"/>
    <s v="PDF - JPG - AI "/>
    <s v="Interno"/>
    <s v="Comunicaciones"/>
    <s v="Disponible y Publicada"/>
    <s v="Fileserver/ share point"/>
    <s v="https://www.catastrobogota.gov.co/ o Redes sociales / Intranet"/>
    <s v="Comunicaciones"/>
    <s v="NO"/>
    <s v="NO"/>
    <s v="NO"/>
    <s v="Información Pública"/>
    <s v="No Aplica"/>
    <s v="No Aplica"/>
    <s v="No Aplica"/>
    <s v="No Aplica"/>
    <s v="No Aplica"/>
    <s v="No Aplica"/>
    <s v="Baja"/>
    <n v="1"/>
    <s v="Baja"/>
    <n v="1"/>
    <s v="Baja"/>
    <n v="1"/>
    <s v="Baja"/>
    <n v="1"/>
    <n v="2"/>
    <s v="Baja"/>
    <n v="1"/>
    <n v="3"/>
    <x v="1"/>
  </r>
  <r>
    <s v="AIEREES05"/>
    <s v="Estratégico"/>
    <x v="6"/>
    <s v="GESTIÓN DE PROCESOS COMUNICACIONES"/>
    <s v="Planes"/>
    <s v="Plan de Comunicaciones y Plan de Medios de la entidad"/>
    <s v="Español"/>
    <m/>
    <m/>
    <s v="X"/>
    <s v="Disco Duro"/>
    <s v="Hojas de Cálculo - PDF"/>
    <s v="Interno"/>
    <s v="Comunicaciones"/>
    <s v="Disponible y Publicada"/>
    <s v="Fileserver/ share point"/>
    <s v="https://www.catastrobogota.gov.co/Intranet"/>
    <s v="Comunicaciones"/>
    <s v="NO"/>
    <s v="NO"/>
    <s v="NO"/>
    <s v="Información Pública"/>
    <s v="No Aplica"/>
    <s v="No Aplica"/>
    <s v="No Aplica"/>
    <s v="No Aplica"/>
    <s v="No Aplica"/>
    <s v="No Aplica"/>
    <s v="Baja"/>
    <n v="1"/>
    <s v="Media"/>
    <n v="2"/>
    <s v="Media"/>
    <n v="2"/>
    <s v="Baja"/>
    <n v="1"/>
    <n v="3"/>
    <s v="Baja"/>
    <n v="1"/>
    <n v="4"/>
    <x v="2"/>
  </r>
  <r>
    <s v="GERENCIA COMERCIAL Y DE ATENCIÓN AL CIUDADANO"/>
    <m/>
    <x v="0"/>
    <m/>
    <s v="Fecha de Elaboración/Validación:"/>
    <d v="2026-09-01T00:00:00"/>
    <m/>
    <m/>
    <m/>
    <m/>
    <m/>
    <m/>
    <m/>
    <m/>
    <m/>
    <m/>
    <m/>
    <m/>
    <m/>
    <m/>
    <m/>
    <m/>
    <m/>
    <m/>
    <m/>
    <m/>
    <m/>
    <m/>
    <m/>
    <m/>
    <m/>
    <m/>
    <m/>
    <m/>
    <m/>
    <m/>
    <m/>
    <m/>
    <m/>
    <m/>
    <x v="0"/>
  </r>
  <r>
    <s v="AIEREES06"/>
    <s v="Estratégico"/>
    <x v="6"/>
    <s v="ACTAS"/>
    <s v="Actas de reunion_x000a_"/>
    <s v="Documento en el que se relaciona lo sucedido, tratado o acordado en una mesa de trabajo o reunión"/>
    <s v="Español"/>
    <s v="X"/>
    <s v="X"/>
    <m/>
    <s v="Nube"/>
    <s v="PDF-"/>
    <s v="Interno"/>
    <s v="Gerente GCAC"/>
    <s v="Disponible"/>
    <s v="OneDrive GCAC_x000a_"/>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Las actas contienen información personal de los asistentes - o  puede conter informacion  que  tiene manejo reservado"/>
    <s v="Parcial"/>
    <d v="2020-07-16T00:00:00"/>
    <s v="Ilimitado "/>
    <s v="Media"/>
    <n v="2"/>
    <s v="Media"/>
    <n v="2"/>
    <s v="Baja"/>
    <n v="1"/>
    <s v="Baja"/>
    <n v="1"/>
    <n v="2"/>
    <s v="Baja"/>
    <n v="1"/>
    <n v="5"/>
    <x v="2"/>
  </r>
  <r>
    <s v="AIEREES07"/>
    <s v="Estratégico"/>
    <x v="6"/>
    <s v="INFORMES"/>
    <s v="Informes a organismos de control"/>
    <s v="Documento que_x000a_contiene los informes de las actuaciones del proceso y que son solicitados por los organismos de control"/>
    <s v="Español"/>
    <m/>
    <m/>
    <s v="X"/>
    <s v="Nube"/>
    <s v=" - PDF-"/>
    <s v="Interno"/>
    <s v="Gerente GCAC"/>
    <s v="Disponible"/>
    <s v="OneDrive GCAC_x000a_"/>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Los organismos de control solicitan en ocasiones información personal de ciientes o usuarios del proceso "/>
    <s v="Parcial"/>
    <d v="2024-09-16T00:00:00"/>
    <s v="Ilimitado "/>
    <s v="Media"/>
    <n v="2"/>
    <s v="Media"/>
    <n v="2"/>
    <s v="Media"/>
    <n v="2"/>
    <s v="Media"/>
    <n v="2"/>
    <n v="4"/>
    <s v="Media"/>
    <n v="2"/>
    <n v="6"/>
    <x v="2"/>
  </r>
  <r>
    <s v="AIEREES08"/>
    <s v="Estratégico"/>
    <x v="6"/>
    <s v="INFORMES"/>
    <s v="Informes de gestion "/>
    <s v="Informes en el que se plasma la gestion del proceso GPS en que se evidencia el cumplimiento de las metas y planes de la vigencia  ( en la TRD en proceso de aprobación no se inlcuye esta serie, se encuentra en la serie de productos y servicios por contratos"/>
    <s v="Español"/>
    <m/>
    <m/>
    <s v="X"/>
    <s v="Nube"/>
    <s v=" PDF-"/>
    <s v="Interno"/>
    <s v="Gerente GCAC"/>
    <s v="Disponible"/>
    <s v="OneDrive GCAC_x000a_"/>
    <s v="No aplica"/>
    <s v="Gerencia Comercial y de Atención al Ciudadano"/>
    <s v="NO"/>
    <s v="NO"/>
    <s v="NO"/>
    <s v="Información Pública"/>
    <s v="NA"/>
    <s v="NA"/>
    <s v="NA"/>
    <s v="NA"/>
    <s v="NA"/>
    <s v="NA"/>
    <s v="Baja"/>
    <n v="1"/>
    <s v="Media"/>
    <n v="2"/>
    <s v="Media"/>
    <n v="2"/>
    <s v="Baja"/>
    <n v="1"/>
    <n v="3"/>
    <s v="Baja"/>
    <n v="1"/>
    <n v="4"/>
    <x v="2"/>
  </r>
  <r>
    <s v="AIEREES09"/>
    <s v="Estratégico"/>
    <x v="6"/>
    <s v="INFORMES"/>
    <s v="Informes entes de control y vigilancia"/>
    <s v="Informes presentados a los entes de control y vigilancia (en la TRD en proceso de aprobación no se inlcuye este documento, se encuentra en Informes a organismos de contro)"/>
    <s v="Español"/>
    <m/>
    <m/>
    <s v="X"/>
    <s v="Nube"/>
    <s v=" PDF-"/>
    <s v="Interno"/>
    <s v="Gerente GCAC"/>
    <s v="Disponible"/>
    <s v="OneDrive GCAC_x000a_"/>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Los organismos de control solicitan en ocasiones información personal de ciientes o usuarios del proceso "/>
    <s v="Parcial"/>
    <d v="2024-09-16T00:00:00"/>
    <s v="Ilimitado "/>
    <s v="Media"/>
    <n v="2"/>
    <s v="Media"/>
    <n v="2"/>
    <s v="Media"/>
    <n v="2"/>
    <s v="Media"/>
    <n v="2"/>
    <n v="4"/>
    <s v="Media"/>
    <n v="2"/>
    <n v="6"/>
    <x v="2"/>
  </r>
  <r>
    <s v="AIEREES10"/>
    <s v="Estratégico"/>
    <x v="6"/>
    <s v="INFORMES"/>
    <s v="Informes de seguimiento"/>
    <s v="Documento que reporta el avance y estado de las actividades y metas del proceso ( en la TRD en proceso de aprobación no se inlcuye esta serie, se encuentra incluida en Venta, Ejecución, Seguimiento de Bienes y Servicios  a traves de contratos,)"/>
    <s v="Español"/>
    <m/>
    <m/>
    <s v="X"/>
    <s v="Nube"/>
    <s v="xls"/>
    <s v="Interno"/>
    <s v="Gerente GCAC"/>
    <s v="Disponible"/>
    <s v="OneDrive GCAC_x000a_PBI- Tablero de control"/>
    <s v="No aplica"/>
    <s v="Gerencia Comercial y de Atención al Ciudadano"/>
    <s v="NO"/>
    <s v="NO"/>
    <s v="NO"/>
    <s v="Información Pública"/>
    <s v="NA"/>
    <s v="NA"/>
    <s v="NA"/>
    <s v="NA"/>
    <s v="NA"/>
    <s v="NA"/>
    <s v="Baja"/>
    <n v="1"/>
    <s v="Media"/>
    <n v="2"/>
    <s v="Media"/>
    <n v="2"/>
    <s v="Baja"/>
    <n v="1"/>
    <n v="3"/>
    <s v="Baja"/>
    <n v="1"/>
    <n v="4"/>
    <x v="2"/>
  </r>
  <r>
    <s v="AIEREES11"/>
    <s v="Estratégico"/>
    <x v="6"/>
    <s v="INFORMES"/>
    <s v="Informes seguimiento supervision de contratos y/o convenios institucionales"/>
    <s v="Documento que reporta el avance y cumplimiento de un contrato o convenio suscrito entre la entidad y la UAECD y esta acargo del proceso (en la TRD en proceso de aprobación no se inlcuye esta serie, se encuentra incluida en Venta, Ejecución, Seguimiento de Bienes y Servicios  a traves de contratos,)"/>
    <s v="Español"/>
    <m/>
    <m/>
    <s v="X"/>
    <s v="Nube"/>
    <s v=" PDF-"/>
    <s v="Interno"/>
    <s v="Gerente GCAC- Funcionario responsable de seguimiento"/>
    <s v="Disponible"/>
    <s v="CRM- PBI/  PC funcionario_x000a_OneDrive GCAC"/>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En los informes de seguimiento se incluye información particular del contrato o cliente que no debe ser divulgada o conocida sin la debida autorización  o norma que lo permita"/>
    <s v="Parcial"/>
    <d v="2020-07-16T00:00:00"/>
    <s v="Ilimitado "/>
    <s v="Media"/>
    <n v="2"/>
    <s v="Media"/>
    <n v="2"/>
    <s v="Media"/>
    <n v="2"/>
    <s v="Media"/>
    <n v="2"/>
    <n v="4"/>
    <s v="Media"/>
    <n v="2"/>
    <n v="6"/>
    <x v="2"/>
  </r>
  <r>
    <s v="AIEREES12"/>
    <s v="Estratégico"/>
    <x v="6"/>
    <s v="PRODUCTOS Y SERVICIOS"/>
    <s v="Venta Directa de Productos y Servicios "/>
    <s v="Corresponde a la venta de productos y servicios que ofrece la unidad en el portafolio, que se realiza por la tienda catastral o virtual.  "/>
    <s v="Español"/>
    <s v="X"/>
    <s v="X"/>
    <s v="X"/>
    <s v="servidor_x000a_nube"/>
    <s v=" PDF-"/>
    <s v="Interno"/>
    <s v="SAF-Tesorero / GT-Gerente"/>
    <s v="Disponible"/>
    <s v=" Sicapital (Modulo de Facturación)/ bd tienda virtual"/>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En las ventas directas se maneja información personal de los clientes, la cual no debe ser divulgada sin la debida autorizacion."/>
    <s v="Parcial"/>
    <d v="2020-07-16T00:00:00"/>
    <s v="Ilimitado "/>
    <s v="Media"/>
    <n v="2"/>
    <s v="Media"/>
    <n v="2"/>
    <s v="Media"/>
    <n v="2"/>
    <s v="Media"/>
    <n v="2"/>
    <n v="4"/>
    <s v="Media"/>
    <n v="2"/>
    <n v="6"/>
    <x v="2"/>
  </r>
  <r>
    <s v="AIEREES13"/>
    <s v="Estratégico"/>
    <x v="6"/>
    <s v="PRODUCTOS Y SERVICIOS"/>
    <s v="Venta, Ejecución, Seguimiento de Bienes y Servicios  a traves de contratos"/>
    <s v="Comprende las acciones de mercadei negocio  que implica la comercialización de un producto o servicio de la UAECD,  todo el relacionamiento con el cliente en sus diferentes etapas, asi como  ofertas, seguimiento a ofertas, suscripción y seguimiento del  acuerdo comercial, seguimiento de ingresos, e informes relacionados con la venta, ejecución y seguimiento de productos y servicios comercializados por esta modalidad.  "/>
    <s v="Español"/>
    <s v="X"/>
    <s v="X"/>
    <s v="X"/>
    <s v="Nube"/>
    <s v="Documento texto- PDF"/>
    <s v="Interno"/>
    <s v="SUBGERENTE  CONTRATACION / GCAC-Gerente _x000a_/ Colombia Compra Eficiente-Administrador sistema_x000a_Funcionario o colaborador administrador de tablero de control- P BI- CRM_x000a__x000a_Módulo de avaluos"/>
    <s v="Disponible y Publicada"/>
    <s v="Archivo de Gestión Juridica- GCAC/ Secop I- II_x000a_Original reposa en Oficina Contratante / archivo fisico centro de documentación_x000a__x000a_OneDrive  GCAC  durante gestion- CRM- PBI_x000a_Modulo de avalúos_x000a_Sicapital ( modulo de facturación)"/>
    <s v="www.colombiacompra.gov.co ( se publican los contratos)"/>
    <s v="Gerencia Comercial y de Atención al Ciudadano"/>
    <s v="SI"/>
    <s v="NO"/>
    <s v="NO"/>
    <s v="Información Pública Clasificada"/>
    <s v="ARTÍCULO 18. INFORMACIÓN EXCEPTUADA POR DAÑO DE DERECHOS A PERSONAS NATURALES O JURÍDICAS. A) El derecho de toda persona a la intimidad"/>
    <s v="Ley 1581 de 2012"/>
    <s v="En las ventas a traves de contrato se maneja información que no puede ser conocida sin la debida autorización."/>
    <s v="Parcial"/>
    <d v="2020-07-22T00:00:00"/>
    <s v="Ilimitado "/>
    <s v="Media"/>
    <n v="2"/>
    <s v="Alta"/>
    <n v="3"/>
    <s v="Media"/>
    <n v="2"/>
    <s v="Media"/>
    <n v="2"/>
    <n v="4"/>
    <s v="Media"/>
    <n v="2"/>
    <n v="7"/>
    <x v="2"/>
  </r>
  <r>
    <s v="AIEREES14"/>
    <s v="Estratégico"/>
    <x v="6"/>
    <s v="PRODUCTOS Y SERVICIOS"/>
    <s v="Mercadeo de Productos y Servicios"/>
    <s v=" Comprende la documentación relacionada con las actividades de estrategias comercial planteada para la vigencia, planeación, programación, seguimiento a estrategia, planes, programas, metas"/>
    <s v="Español"/>
    <m/>
    <m/>
    <s v="X"/>
    <s v="nube_x000a_pc local"/>
    <s v=" PDF"/>
    <s v="Interno"/>
    <s v="Gerente GCAC"/>
    <s v="Disponible"/>
    <s v="OneDrive GCAC_x000a_PC DE FUNCIONARIO RESPONSABLE"/>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En el procedimiento de mercadeo de productos y servicios que comercializa la entidad, se maneja información personal de los clientes potenciales que no puede ser divulgada sin la debida autorización."/>
    <s v="Parcial"/>
    <d v="2020-07-22T00:00:00"/>
    <s v="Ilimitado "/>
    <s v="Media"/>
    <n v="2"/>
    <s v="Media"/>
    <n v="2"/>
    <s v="Media"/>
    <n v="2"/>
    <s v="Media"/>
    <n v="2"/>
    <n v="4"/>
    <s v="Media"/>
    <n v="2"/>
    <n v="6"/>
    <x v="2"/>
  </r>
  <r>
    <s v="AIEREES15"/>
    <s v="Estratégico"/>
    <x v="6"/>
    <s v="PRODUCTOS Y SERVICIOS"/>
    <s v="Acceso de Información"/>
    <s v="Corresponde a la atención de  las solicitudes de información presentadas  por las entidades publicas en contexto de la cooperación interinstitucional y el DP de información de entidades para el cumplimiento de sus funciones, incluye atención de solicitudes puntuales como gestion de accesos a la consulta que dispone la UAECD a traves de la web ( aplicaciones, servicios web)"/>
    <s v="Español"/>
    <s v="X"/>
    <s v="X"/>
    <s v="X"/>
    <s v="nube "/>
    <s v=" PDF-PST-XLS-BD"/>
    <s v="Interno"/>
    <s v="GCAC-Profesional 10_x000a_GT-Gerente"/>
    <s v="Disponible"/>
    <s v="cuenta correo cuentasext@catastrobogota.gov.co   / CORDIS"/>
    <s v="No aplica"/>
    <s v="Gerencia Comercial y de Atención al Ciudadano"/>
    <s v="SI"/>
    <s v="NO"/>
    <s v="NO"/>
    <s v="Información Pública Clasificada"/>
    <s v="ARTÍCULO 18. INFORMACIÓN EXCEPTUADA POR DAÑO DE DERECHOS A PERSONAS NATURALES O JURÍDICAS. A) El derecho de toda persona a la intimidad"/>
    <s v="Ley 1581 de 2012"/>
    <s v="A solicitud de entidad pública se entrega  información personal inscrita en la base de datos predial  que debe ser tratada conforme a ley de habeas data "/>
    <s v="Parcial"/>
    <d v="2020-07-22T00:00:00"/>
    <s v="Ilimitado "/>
    <s v="Media"/>
    <n v="2"/>
    <s v="Media"/>
    <n v="2"/>
    <s v="Baja"/>
    <n v="1"/>
    <s v="Media"/>
    <n v="2"/>
    <n v="3"/>
    <s v="Baja"/>
    <n v="1"/>
    <n v="5"/>
    <x v="2"/>
  </r>
  <r>
    <s v="SUBGERENCIA DE ATENCIÓN Y PARTICIPACIÓN CIUDADANA"/>
    <m/>
    <x v="0"/>
    <m/>
    <s v="Fecha de Elaboración/Validación:"/>
    <d v="2026-09-02T00:00:00"/>
    <m/>
    <m/>
    <m/>
    <m/>
    <m/>
    <m/>
    <m/>
    <m/>
    <m/>
    <m/>
    <m/>
    <m/>
    <m/>
    <m/>
    <m/>
    <m/>
    <m/>
    <m/>
    <m/>
    <m/>
    <m/>
    <m/>
    <m/>
    <m/>
    <m/>
    <m/>
    <m/>
    <m/>
    <m/>
    <m/>
    <m/>
    <m/>
    <m/>
    <m/>
    <x v="0"/>
  </r>
  <r>
    <s v="AIEREES16"/>
    <s v="Estratégico"/>
    <x v="6"/>
    <s v="ADMINISTRACION DE TRAMITES CATASTRALES"/>
    <s v="Trámites Inmediatos"/>
    <s v="Son solicitudes de los_x000a_ciudadanos que se_x000a_emite respuesta en forma inmediata ya sea de manera presencial o virtual_x000a_"/>
    <s v="Español"/>
    <m/>
    <s v="X"/>
    <s v="X"/>
    <s v=" Servidor_x000a_nube"/>
    <s v=" - PDF- electrónico"/>
    <s v="Interno"/>
    <s v="GT-Gerente_x000a_SPAC-Subgerente"/>
    <s v="Disponible"/>
    <s v=" SIIC -WCC-INFODOC-CORDIS-CEL"/>
    <s v="https://catastroenlinea.catastrobogota.gov.co/cel/#/home "/>
    <s v="Subgerencia de Atencion y Participación Ciudadana"/>
    <s v="SI"/>
    <s v="NO"/>
    <s v="NO"/>
    <s v="Información Pública Clasificada"/>
    <s v="ARTÍCULO 18. INFORMACIÓN EXCEPTUADA POR DAÑO DE DERECHOS A PERSONAS NATURALES O JURÍDICAS. A) El derecho de toda persona a la intimidad"/>
    <s v="Ley 1581 de 2012"/>
    <s v="En los trámites inmediatos se maneja información personal de un ciudadano , la cual debe ser de conocimiento unicamente para este  o  para cumplimiento de funciones de entidades y de se debe establecer la reserva"/>
    <s v="Parcial"/>
    <d v="2020-07-22T00:00:00"/>
    <s v="Ilimitado "/>
    <s v="Media"/>
    <n v="2"/>
    <s v="Media"/>
    <n v="2"/>
    <s v="Media"/>
    <n v="2"/>
    <s v="Media"/>
    <n v="2"/>
    <n v="4"/>
    <s v="Media"/>
    <n v="2"/>
    <n v="6"/>
    <x v="2"/>
  </r>
  <r>
    <s v="AIEREES17"/>
    <s v="Estratégico"/>
    <x v="6"/>
    <s v="ADMINISTRACION DE TRAMITES CATASTRALES"/>
    <s v="Trámites No Inmediatos"/>
    <s v="Son solicitudes de los ciudadanos que requieren estudio y gestión en las áreas tecnicas por lo cual su respuesta no es inmediata-_x000a_desde la SPAC se adelante el primera actividad que va desde el agendamiento si es pertinente, atención en primer momento del ciclo de servicio, continuar con la recepción de la solicitud , radicar si es pertinente y solicitar la creación de expediente digital de los documentos requisitos. los documentos de gestion que se generen en la gestion del trámite. Actividad que se adelnat por los diferentes canales."/>
    <s v="Español"/>
    <s v="X"/>
    <s v="X"/>
    <s v="X"/>
    <s v=" Servidor_x000a_nube, papel"/>
    <s v="Documentos de texto - PDF- electrónico"/>
    <s v="Interno"/>
    <s v="_x000a__x000a__x000a_SPAC-Subgerente_x000a__x000a_Subgerente Administraiva Y Financiera-Centro de documentación"/>
    <s v="Disponible"/>
    <s v=" SIIC - CEL- WCC-INFODOC-CORDIS/ CENTRO DE DOCUMENTACIÓN"/>
    <s v="https://catastroenlinea.catastrobogota.gov.co/cel/#/home "/>
    <s v="Subgerencia de Atencion y Participación Ciudadana_x000a__x000a_Gerencia Información Catastral_x000a_Subgerencia de Información Fisica_x000a_Subgerencia de Información Económica"/>
    <s v="SI"/>
    <s v="NO"/>
    <s v="NO"/>
    <s v="Información Pública Clasificada"/>
    <s v="ARTÍCULO 18. INFORMACIÓN EXCEPTUADA POR DAÑO DE DERECHOS A PERSONAS NATURALES O JURÍDICAS. A) El derecho de toda persona a la intimidad"/>
    <s v="Ley 1581 de 2012"/>
    <s v="En los trámites no  inmediatos se maneja información personal de un ciudadano , la cual debe ser de conocimiento unicamente para este  o  para cumplimiento de funciones de entidades y de se debe establecer la reserva"/>
    <s v="Parcial"/>
    <d v="2020-07-22T00:00:00"/>
    <s v="Ilimitado "/>
    <s v="Media"/>
    <n v="2"/>
    <s v="Media"/>
    <n v="2"/>
    <s v="Media"/>
    <n v="2"/>
    <s v="Media"/>
    <n v="2"/>
    <n v="4"/>
    <s v="Media"/>
    <n v="2"/>
    <n v="6"/>
    <x v="2"/>
  </r>
  <r>
    <s v="AIEREES18"/>
    <s v="Estratégico"/>
    <x v="6"/>
    <s v="INFORMES"/>
    <s v="Informes a Organismos de Control"/>
    <s v="Documento que_x000a_contiene los informes de las actuaciones del proceso y que son solicitados por los organismos de control._x000a__x000a_publicados en internet según norma,  copia interna en OneDrive GCAC"/>
    <s v="Español"/>
    <m/>
    <m/>
    <s v="X"/>
    <s v="Nube"/>
    <s v="Documentos de texto - PDF-html"/>
    <s v="Interno"/>
    <s v="_x000a_SPAC-Subgerente- _x000a_Jefe  OCI"/>
    <s v="Disponible"/>
    <s v="OneDrive_x000a_.html (página UAECD)_x000a_PC funcionario responsable_x000a_"/>
    <s v="https://www.catastrobogota.gov.co/index.php/transparencia-y-acceso-a-la-informacion-publica/informacion-especifica "/>
    <s v="Subgerencia de Atencion y Participación Ciudadana_x000a__x000a_Oficina de Control Interno"/>
    <s v="SI"/>
    <s v="NO"/>
    <s v="NO"/>
    <s v="Información Pública Clasificada"/>
    <s v="ARTÍCULO 18. INFORMACIÓN EXCEPTUADA POR DAÑO DE DERECHOS A PERSONAS NATURALES O JURÍDICAS. A) El derecho de toda persona a la intimidad"/>
    <s v="Ley 1581 de 2012"/>
    <s v="Según el tipo de informe, puede tener información de personal de ciudadanos"/>
    <s v="Parcial"/>
    <d v="2020-07-22T00:00:00"/>
    <s v="Ilimitado "/>
    <s v="Media"/>
    <n v="2"/>
    <s v="Media"/>
    <n v="2"/>
    <s v="Media"/>
    <n v="2"/>
    <s v="Media"/>
    <n v="2"/>
    <n v="4"/>
    <s v="Media"/>
    <n v="2"/>
    <n v="6"/>
    <x v="2"/>
  </r>
  <r>
    <s v="AIEREES19"/>
    <s v="Estratégico"/>
    <x v="6"/>
    <s v="INFORMES"/>
    <s v="Informes de Gestión"/>
    <s v="Informes en el que se plasma la gestion del proceso,  en que se evidencia el cumplimiento de las metas y planes de la vigencia._x000a__x000a_Se incluye seguimiento (indicadores) el cual se realiza sobre tablero de control  PBI, se administra y conforma por colaborador ( contratista)  en PC "/>
    <s v="Español"/>
    <m/>
    <m/>
    <s v="X"/>
    <s v="Nube_x000a_local (pc)_x000a__x000a_"/>
    <s v="Documentos de XLS - electrónico"/>
    <s v="Interno"/>
    <s v="_x000a_Gerente  GCAC-_x000a_SPAC-Subgerente- "/>
    <s v="Disponible"/>
    <s v="Onedrive GCAC _x000a_PC colaborador a cargo de tablero de control_x000a_"/>
    <s v="No aplica"/>
    <s v="Subgerencia de Atencion y Participación Ciudadana"/>
    <s v="NO"/>
    <s v="NO"/>
    <s v="NO"/>
    <s v="Información Pública"/>
    <s v="No Aplica"/>
    <s v="No Aplica"/>
    <s v="No Aplica"/>
    <s v="No Aplica"/>
    <s v="No Aplica"/>
    <s v="No Aplica"/>
    <s v="Baja"/>
    <n v="1"/>
    <s v="Media"/>
    <n v="2"/>
    <s v="Baja"/>
    <n v="1"/>
    <s v="Baja"/>
    <n v="1"/>
    <n v="2"/>
    <s v="Baja"/>
    <n v="1"/>
    <n v="4"/>
    <x v="2"/>
  </r>
  <r>
    <s v="AIEREES20"/>
    <s v="Estratégico"/>
    <x v="6"/>
    <s v="INSTRUMENTO DE CONTROL Y REGISTRO"/>
    <s v="Registro Canales de Atención Ciudadanos"/>
    <s v="Registro para control y seguimiento  que se realiza a las atenciónes adelantadas por los diferentes canales de atención._x000a__x000a_Se almacena en OneDrive de la GCAC_SPAC"/>
    <s v="Español"/>
    <m/>
    <m/>
    <s v="X"/>
    <s v="nube  "/>
    <s v="PDF, xls electrónico"/>
    <s v="Interno"/>
    <s v="_x000a_SPAC-Subgerente- "/>
    <s v="Disponible"/>
    <s v="Onedrive GCAC _x000a_"/>
    <s v="No aplica"/>
    <s v="Subgerencia de Atencion y Participación Ciudadana"/>
    <s v="SI"/>
    <s v="NO"/>
    <s v="NO"/>
    <s v="Información Pública Clasificada"/>
    <s v="ARTÍCULO 18. INFORMACIÓN EXCEPTUADA POR DAÑO DE DERECHOS A PERSONAS NATURALES O JURÍDICAS. A) El derecho de toda persona a la intimidad"/>
    <s v="Ley 1581 de 2012"/>
    <s v="Según el tipo de informe, puede tener información de personal de ciudadanos"/>
    <s v="Parcial"/>
    <d v="2020-07-22T00:00:00"/>
    <s v="Ilimitado "/>
    <s v="Media"/>
    <n v="2"/>
    <s v="Media"/>
    <n v="2"/>
    <s v="Media"/>
    <n v="2"/>
    <s v="Baja"/>
    <n v="1"/>
    <n v="3"/>
    <s v="Baja"/>
    <n v="1"/>
    <n v="5"/>
    <x v="2"/>
  </r>
  <r>
    <s v="AIEREES21"/>
    <s v="Estratégico"/>
    <x v="6"/>
    <s v="PETICIONES, QUEJAS, RECLAMOS Y SOLUCIONES (PQRS)."/>
    <s v="Informes PQRS   (TRD vigente)_x000a__x000a_( Peticiones PQRS  en TRD propuesta)"/>
    <s v="Registro de las PQRS que se recibe por el canal dipuesto Bogotá te escucha. Buzón de sugerencias- chat-_x000a__x000a_El registro de las PQRS se realiza sobre aplicación de tercero BTE,  el procedimiento no cuenta con una copia en la UAECD de las PQRS presentadas._x000a__x000a_Las PQRS se pueden recibir por cualquier canal de atención"/>
    <s v="Español"/>
    <s v="X"/>
    <s v="X"/>
    <s v="X"/>
    <s v="Archivo Gestión SPAC- Archivo centro documentación  Servidor_x000a_nube html - _x000a_servidor de tercero"/>
    <s v=" PDF, xls, electrónico. "/>
    <s v="Externo"/>
    <s v="_x000a_SPAC-Subgerente"/>
    <s v="Disponible"/>
    <s v="_x000a_https://bogota.gov.co/sdqs/_x000a_"/>
    <s v="https://bogota.gov.co/sdqs/ "/>
    <s v="Subgerencia de Atencion y Participación Ciudadana/  alcaldia"/>
    <s v="SI"/>
    <s v="NO"/>
    <s v="NO"/>
    <s v="Información Pública Clasificada"/>
    <s v="ARTÍCULO 18. INFORMACIÓN EXCEPTUADA POR DAÑO DE DERECHOS A PERSONAS NATURALES O JURÍDICAS. A) El derecho de toda persona a la intimidad"/>
    <s v="Ley 1581 de 2012"/>
    <s v="en el registro de PQRS se captura información personal, la cual debe ser de conocimiento unicamente para este y de sebe establecer la reserva"/>
    <s v="Parcial"/>
    <d v="2020-07-22T00:00:00"/>
    <s v="Ilimitado "/>
    <s v="Media"/>
    <n v="2"/>
    <s v="Media"/>
    <n v="2"/>
    <s v="Media"/>
    <n v="2"/>
    <s v="Media"/>
    <n v="2"/>
    <n v="4"/>
    <s v="Media"/>
    <n v="2"/>
    <n v="6"/>
    <x v="2"/>
  </r>
  <r>
    <s v="AIEREES22"/>
    <s v="Estratégico"/>
    <x v="6"/>
    <s v="PARTICIPACION CIUDADANA Y RENDICION DE CUENTAS"/>
    <s v="Participación ciudadana y rendición de cuentas ( TRD vigente)_x000a__x000a_(  Participación y Atención al ciudadano  en TRD propuesta)"/>
    <s v="Mecanismo que permiten socializar a la comunidad los temas de catastro multiproposito, asi como plan de participación la caracterización de grupos de valor, medición de la satisfacción del servicio-  informes de actividades adelantaas, seguimiento a plan "/>
    <s v="Español"/>
    <s v="X"/>
    <s v="X"/>
    <s v="X"/>
    <s v="OneDrive- Archivo centro documentación  Servidor nube, papel"/>
    <s v="PDF, xls, "/>
    <s v="Interno"/>
    <s v="SPAC-Subgerente_x000a_"/>
    <s v="Disponible"/>
    <s v="SharePoint _x000a_Página web UAECD_x000a_"/>
    <s v="https://www.catastrobogota.gov.co/participa"/>
    <s v="Subgerencia de Atencion y Participación Ciudadana"/>
    <s v="SI"/>
    <s v="NO"/>
    <s v="NO"/>
    <s v="Información Pública Clasificada"/>
    <s v="ARTÍCULO 18. INFORMACIÓN EXCEPTUADA POR DAÑO DE DERECHOS A PERSONAS NATURALES O JURÍDICAS. A) El derecho de toda persona a la intimidad"/>
    <s v="Ley 1581 de 2012"/>
    <s v="En algunas actividades de participación se captura información personal la cual debe ser de conocimiento unicamente para este y de sebe establecer la reserva"/>
    <s v="Parcial"/>
    <d v="2020-07-22T00:00:00"/>
    <s v="Ilimitado "/>
    <s v="Media"/>
    <n v="2"/>
    <s v="Media"/>
    <n v="2"/>
    <s v="Media"/>
    <n v="2"/>
    <s v="Media"/>
    <n v="2"/>
    <n v="4"/>
    <s v="Media"/>
    <n v="2"/>
    <n v="6"/>
    <x v="2"/>
  </r>
  <r>
    <s v="GERENCIA DE TECNOLOGÍA"/>
    <m/>
    <x v="0"/>
    <m/>
    <s v="Fecha de Elaboración/Validación:"/>
    <d v="2026-09-03T00:00:00"/>
    <m/>
    <m/>
    <m/>
    <m/>
    <m/>
    <m/>
    <m/>
    <m/>
    <m/>
    <m/>
    <m/>
    <m/>
    <m/>
    <m/>
    <m/>
    <m/>
    <m/>
    <m/>
    <m/>
    <m/>
    <m/>
    <m/>
    <m/>
    <m/>
    <m/>
    <m/>
    <m/>
    <m/>
    <m/>
    <m/>
    <m/>
    <m/>
    <m/>
    <m/>
    <x v="0"/>
  </r>
  <r>
    <s v="AIEGEST01"/>
    <s v="Estratégico"/>
    <x v="7"/>
    <s v="ACTAS"/>
    <s v="Actas de entrega e implementación de equipos"/>
    <s v="Corresponde a las actas de entrega e instalación de equipos"/>
    <s v="Español"/>
    <m/>
    <m/>
    <s v="X"/>
    <s v="Disco Duro - Nube"/>
    <s v="Documento de Texto_x000a_PDF"/>
    <s v="Interno"/>
    <s v="Gerencia de Tecnología"/>
    <s v="Disponible"/>
    <s v="Archivo de gestión TI / SharePoint / Mesa de Servicios de TI / Correo electrónico"/>
    <s v="No aplica"/>
    <s v="Gerencia de Tecnología"/>
    <s v="SI"/>
    <s v="NO"/>
    <s v="NO"/>
    <s v="Información Pública Clasificada"/>
    <s v="ARTÍCULO  18. Información exceptuada por daño de derechos a personas naturales o jurídicas. Literal b) El derecho de toda persona a la vida, la salud o la seguridad c) Los secretos comerciales, industriales y profesionales_x000a__x000a_"/>
    <s v="Ley 1712 2014_x000a_Ley 1581 de 2012"/>
    <s v="En las actas de reunión se puede incluir información que compromete la seguridad de la información de la entidad. _x000a_Así como la información sobre los productos y servicios que ofrece la entidad."/>
    <s v="Parcial"/>
    <d v="2024-09-19T00:00:00"/>
    <s v="Ilimitado"/>
    <s v="Media"/>
    <n v="2"/>
    <s v="Media"/>
    <n v="2"/>
    <s v="Media"/>
    <n v="2"/>
    <s v="Baja"/>
    <n v="1"/>
    <n v="3"/>
    <s v="Baja"/>
    <n v="1"/>
    <n v="5"/>
    <x v="2"/>
  </r>
  <r>
    <s v="AIEGEST02"/>
    <s v="Estratégico"/>
    <x v="7"/>
    <s v="ACTAS"/>
    <s v="Actas de Comité de Cambios_x000a_"/>
    <s v="Corresponden a las actas de los comités de cambio realizados por la Gerencia de Tecnología"/>
    <s v="Español"/>
    <m/>
    <m/>
    <s v="X"/>
    <s v="Disco Duro  - Nube"/>
    <s v="Documento de Texto - PDF"/>
    <s v="Interno"/>
    <s v="Gerencia de Tecnología"/>
    <s v="Disponible"/>
    <s v="Archivo de gestión TI / SharePoint /  Correo electrónico"/>
    <s v="No aplica"/>
    <s v="Gerencia de Tecnología"/>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_x000a_"/>
    <s v="Ley 1712 2014_x000a_Ley 1581 de 2012"/>
    <s v="En las actas de reunión se puede incluir información que compromete la seguridad de la información de la entidad. _x000a_Así como la información sobre los productos y servicios que ofrece la entidad y de la Base de Datos Catastral"/>
    <s v="Parcial"/>
    <d v="2024-09-19T00:00:00"/>
    <s v="Ilimitado"/>
    <s v="Media"/>
    <n v="2"/>
    <s v="Media"/>
    <n v="2"/>
    <s v="Media"/>
    <n v="2"/>
    <s v="Baja"/>
    <n v="1"/>
    <n v="3"/>
    <s v="Baja"/>
    <n v="1"/>
    <n v="5"/>
    <x v="2"/>
  </r>
  <r>
    <s v="AIEGEST03"/>
    <s v="Estratégico"/>
    <x v="7"/>
    <s v="Gestión de Continuidad del Negocio "/>
    <s v="Documentos Estratégicos de_x000a_Continuidad del Negocio"/>
    <s v="Correponde a la política de continuidad de los servicios de TI."/>
    <s v="Español"/>
    <m/>
    <m/>
    <s v="X"/>
    <s v="Disco Duro - Nube"/>
    <s v="Documento de Texto - PDF"/>
    <s v="Interno"/>
    <s v="Gerencia de Tecnología"/>
    <s v="Disponible"/>
    <s v="https://planeacionpandora.catastrobogota.gov.co/sig/consulta-documentos"/>
    <s v="No aplica"/>
    <s v="Gerencia de Tecnología"/>
    <s v="NO"/>
    <s v="NO"/>
    <s v="NO"/>
    <s v="Información Pública"/>
    <s v="No Aplica"/>
    <s v="No Aplica"/>
    <s v="No Aplica"/>
    <s v="No Aplica"/>
    <s v="No Aplica"/>
    <s v="No Aplica"/>
    <s v="Baja"/>
    <n v="1"/>
    <s v="Media"/>
    <n v="2"/>
    <s v="Baja"/>
    <n v="1"/>
    <s v="Baja"/>
    <n v="1"/>
    <n v="2"/>
    <s v="Baja"/>
    <n v="1"/>
    <n v="4"/>
    <x v="2"/>
  </r>
  <r>
    <s v="AIEGEST04"/>
    <s v="Estratégico"/>
    <x v="7"/>
    <s v="Gestión de Continuidad del Negocio "/>
    <s v="Documentos operativos de Continuidad del Negocio"/>
    <s v="El procedimiento de continuidad corresponde a un documento operativo."/>
    <s v="Español"/>
    <m/>
    <m/>
    <s v="X"/>
    <s v="Disco Duro - Pandora"/>
    <s v=" Documento de Texto - PDF - Hoja de Cálculo"/>
    <s v="Interno"/>
    <s v="Gerencia de Tecnología"/>
    <s v="Disponible"/>
    <s v="https://planeacionpandora.catastrobogota.gov.co/sig/consulta-documentos"/>
    <s v="No aplica"/>
    <s v="Gerencia de Tecnologí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_x000a_"/>
    <s v="Ley 1712 2014_x000a_Ley 1581 de 2012"/>
    <s v="En los documentos operativos se puede incluir información que compromete la seguridad de la información de la entidad. _x000a_Así como la información sobre los productos y servicios que ofrece la entidad."/>
    <s v="Parcial"/>
    <d v="2024-09-19T00:00:00"/>
    <s v="Ilimitado"/>
    <s v="Media"/>
    <n v="2"/>
    <s v="Media"/>
    <n v="2"/>
    <s v="Media"/>
    <n v="2"/>
    <s v="Baja"/>
    <n v="1"/>
    <n v="3"/>
    <s v="Baja"/>
    <n v="1"/>
    <n v="5"/>
    <x v="2"/>
  </r>
  <r>
    <s v="AIEGEST05"/>
    <s v="Estratégico"/>
    <x v="7"/>
    <s v="Gestión de Continuidad del Negocio "/>
    <s v="Documentos tácticos de _x000a_ Continuidad del Negocio"/>
    <s v="Contiene los documentos que soportan la gestión operativa de continuidad de TI: Plan de recuperación ante desastres (DRP), Planes de continuidad del Negocio (BCP) de los procesos y Análisis de Impacto alNegocio (BIA)."/>
    <s v="Español"/>
    <m/>
    <m/>
    <s v="X"/>
    <s v="Disco Duro - Nube"/>
    <s v="Documento de Texto - PDF"/>
    <s v="Interno"/>
    <s v="Gerencia de Tecnología"/>
    <s v="Disponible"/>
    <s v="Sharepoint GT /TRD"/>
    <s v="No aplica"/>
    <s v="Gerencia de Tecnología"/>
    <s v="SI"/>
    <s v="NO"/>
    <s v="NO"/>
    <s v="Información Pública Clasificada"/>
    <s v="ARTÍCULO  18. Información exceptuada por daño de derechos a personas naturales o jurídicas. Literal b) El derecho de toda persona a la vida, la salud o la seguridad c) Los secretos comerciales, industriales y profesionales_x000a__x000a_"/>
    <s v="Ley 1712 2014_x000a_Ley 1581 de 2012"/>
    <s v="En los documentos operativos se puede incluir información que compromete la seguridad de la información de la entidad. _x000a_Así como la información sobre los productos y servicios que ofrece la entidad."/>
    <s v="Parcial"/>
    <d v="2024-09-19T00:00:00"/>
    <s v="Ilimitado"/>
    <s v="Media"/>
    <n v="2"/>
    <s v="Baja"/>
    <n v="1"/>
    <s v="Media"/>
    <n v="2"/>
    <s v="Baja"/>
    <n v="1"/>
    <n v="3"/>
    <s v="Baja"/>
    <n v="1"/>
    <n v="4"/>
    <x v="2"/>
  </r>
  <r>
    <s v="AIEGEST06"/>
    <s v="Estratégico"/>
    <x v="7"/>
    <s v="Gestión Tecnológica Seguridad y Privacidad Información"/>
    <s v="Documentos Estratégicos de Seguridad _x000a_de la Información"/>
    <s v="Contiene los documentos que soportan la estrategia de seguridad de la Información de la Unidad, dentro del que se incluyen la definición del alcance del SGSI, Las politicas de seguridad de la Información; los roles y responsabilidades de seguridad."/>
    <s v="Español"/>
    <m/>
    <m/>
    <s v="X"/>
    <s v="Disco Duro - Nube"/>
    <s v="PDF_x000a_Hojas de Calculo - Documento de texto_x000a_PPT"/>
    <s v="Interno"/>
    <s v="Gerencia de Tecnología"/>
    <s v="Disponible y Publicada"/>
    <s v="OneDrive_x000a_Seguridad Digital_x000a_Sharepoint GT /TRD"/>
    <s v="https://www.catastrobogota.gov.co/transparencia-y-acceso-a-la-informacion-publica"/>
    <s v="Gerencia de Tecnología"/>
    <s v="NO"/>
    <s v="NO"/>
    <s v="NO"/>
    <s v="Información Pública"/>
    <s v="No Aplica"/>
    <s v="No Aplica"/>
    <s v="No Aplica"/>
    <s v="No Aplica"/>
    <s v="No Aplica"/>
    <s v="No Aplica"/>
    <s v="Baja"/>
    <n v="1"/>
    <s v="Baja"/>
    <n v="1"/>
    <s v="Baja"/>
    <n v="1"/>
    <s v="Media"/>
    <n v="2"/>
    <n v="3"/>
    <s v="Baja"/>
    <n v="1"/>
    <n v="3"/>
    <x v="1"/>
  </r>
  <r>
    <s v="AIEGEST07"/>
    <s v="Estratégico"/>
    <x v="7"/>
    <s v="Gestión Tecnológica Seguridad y Privacidad Información"/>
    <s v="Documentos operativos de Seguridad de la Información _x000a_"/>
    <s v="Contiene los documentos que soportan la gestión operativa del sistema de gestión de seguridad de la información, dentro de los que se incluyen los siguientes; declaración de aplicabilidad, los instrumentos de información publica, instrumentos de inventario general de activos trabajados con los  procesos de la Unidad; las matrices de riesgos de seguridad de la información de cada uno de los procesos de la Unidad; la documentación de uso y apropiación en SI, los documentos que soportan los controles a implementar dentro del SGSI de la Unidad y los documentos que soportan la gestión de los incidentes de seguridad de la información que se presentan en la Unidad.}"/>
    <s v="Español"/>
    <m/>
    <m/>
    <s v="X"/>
    <s v="Disco Duro - Nube"/>
    <s v="PDF_x000a_Hojas de Calculo - Documento de texto_x000a_PPT"/>
    <s v="Interno"/>
    <s v="Gerencia de Tecnología"/>
    <s v="Disponible y Publicada"/>
    <s v="OneDrive_x000a_Seguridad Digital_x000a_Sharepoint GT /TRD"/>
    <s v="https://www.catastrobogota.gov.co/transparencia-y-acceso-a-la-informacion-publica"/>
    <s v="Gerencia de Tecnologí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_x000a_"/>
    <s v="Ley 1712 2014_x000a_Ley 1581 de 2012"/>
    <s v="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Baja"/>
    <n v="1"/>
    <n v="3"/>
    <s v="Baja"/>
    <n v="1"/>
    <n v="5"/>
    <x v="2"/>
  </r>
  <r>
    <s v="AIEGEST08"/>
    <s v="Estratégico"/>
    <x v="7"/>
    <s v="Gestión Tecnológica Seguridad y Privacidad Información"/>
    <s v="Documentos tácticos de Seguridad de la Información _x000a_"/>
    <s v="Contiene los documentos de planes de Seguridad de la Información, Plan de tratamiento de riesgos de Seguridad de la Información, Plan de divulgación de SI, indicadores de Si y auditorias realizadas al SGSI."/>
    <s v="Español"/>
    <m/>
    <m/>
    <s v="X"/>
    <s v="Disco Duro - Nube"/>
    <s v="Documento de texto  - PDF_x000a_PPT"/>
    <s v="Interno"/>
    <s v="Gerencia de Tecnología"/>
    <s v="Disponible y Publicada"/>
    <s v="OneDrive_x000a_Seguridad Digital_x000a_Sharepoint GT /TRD"/>
    <s v="https://www.catastrobogota.gov.co/transparencia-y-acceso-a-la-informacion-publica"/>
    <s v="Gerencia de Tecnología"/>
    <s v="NO"/>
    <s v="SI"/>
    <s v="SI"/>
    <s v="Información Pública Clasificada"/>
    <s v="ARTÍCULO  18. Información exceptuada por daño de derechos a personas naturales o jurídicas. Literal b) El derecho de toda persona a la vida, la salud o la seguridad c) Los secretos comerciales, industriales y profesionales_x000a__x000a_"/>
    <s v="Ley 1712 2014_x000a_Ley 1581 de 2012"/>
    <s v="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EGEST09"/>
    <s v="Estratégico"/>
    <x v="7"/>
    <s v="INFORMES"/>
    <s v="Informes"/>
    <s v="Corresponde a los informes generados desde la Gerencia de Tecnología donde se incluyen:_x000a_- Informes entes de control y vigilancia_x000a_Informes a otros entes de control_x000a_- Informes de Gestión_x000a_- Informes de seguimiento _x000a_- Informes de supervisión contratos y/o convenios institucionales _x000a_ "/>
    <s v="Español"/>
    <m/>
    <m/>
    <s v="X"/>
    <s v="Disco Duro - Nube"/>
    <s v="Documento de texto - PDF - Hoja de Calculo - Presentación"/>
    <s v="Interno"/>
    <s v="Gerencia de Tecnología"/>
    <s v="Disponible"/>
    <s v="SharePoint de la GT_x000a_Contratos en: Aplicativo Pandora_x000a_Secop II_x000a_Cordis"/>
    <s v="No aplica"/>
    <s v="Gerencia de Tecnología"/>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_x000a_"/>
    <s v="Ley 1712 2014_x000a_Ley 1581 de 2012"/>
    <s v="En los documentos se puede incluir información que compromete la seguridad de la información de la entidad. _x000a_Así como la información sobre los productos y servicios que ofrece la entidad y datos personales."/>
    <s v="Parcial"/>
    <d v="2024-09-19T00:00:00"/>
    <s v="Ilimitado"/>
    <s v="Media"/>
    <n v="2"/>
    <s v="Alta"/>
    <n v="3"/>
    <s v="Media"/>
    <n v="2"/>
    <s v="Media"/>
    <n v="2"/>
    <n v="4"/>
    <s v="Media"/>
    <n v="2"/>
    <n v="7"/>
    <x v="2"/>
  </r>
  <r>
    <s v="AIEGEST10"/>
    <s v="Estratégico"/>
    <x v="7"/>
    <s v="PROYECTOS TECNOLOGIA INFORMACION Y COMUNICACIONES"/>
    <s v="Proyectos Tecnología Información y Comunicaciones"/>
    <s v="Corresponde a la documentación de planeación y ejecución de los proyectos del Plan estratégico de tecnologìas de la información"/>
    <s v="Español"/>
    <m/>
    <m/>
    <s v="X"/>
    <s v="Disco Duro - Nube"/>
    <s v="Documento de texto - PDF - Hoja de Calculo - Presentación"/>
    <s v="Interno"/>
    <s v="Gerencia de Tecnología"/>
    <s v="Disponible"/>
    <s v="OneDrive GT"/>
    <s v="No aplica"/>
    <s v="Gerencia de Tecnologí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EGEST11"/>
    <s v="Estratégico"/>
    <x v="7"/>
    <s v="PLANES DE GOBIERNO Y TRANSFORMACIÓN DIGITAL"/>
    <s v="Plan Estratégico Tecnología de Información y Comunicaciones"/>
    <s v="Corresponde a la documentación de la hoja de ruta de los proyectos definidos en el marco de la implementacion de las politicas de gobierno y transformación digital, para apoyar la estrategia y el modelo operativo de la Unidad Administrativa Especial de Catastro Distrital, a partir de las necesidades y oportunidades de mejoramiento de los interesados en lo relacionado con la gestión y gobierno de TI_x000a__x000a_- Plan Estrategico de Tecnología_x000a_- Plan de Transformación Digital de la UAECD_x000a_- Plan de Comunicaciones_x000a_- Catálogo de servicios"/>
    <s v="Español"/>
    <m/>
    <m/>
    <s v="X"/>
    <s v="Disco Duro - Nube"/>
    <s v="Documento de texto - PDF - Hoja de Calculo - Presentación"/>
    <s v="Interno"/>
    <s v="Gerencia de Tecnología"/>
    <s v="Disponible"/>
    <s v="OneDrive GT"/>
    <s v="No aplica"/>
    <s v="Gerencia de Tecnologí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EGEST12"/>
    <s v="Estratégico"/>
    <x v="7"/>
    <s v="Sin Establecer"/>
    <s v="Documentos de Apoyo - Gestión GT"/>
    <s v="Contiene la información de apoyo de la Gestión que realiza la GT, donde se encuentra lo siguiente:_x000a__x000a_- Evidencias de Ejecución de contratistas y proveedores_x000a_- Evaluaciones de Desempeño_x000a_- Plan Anual de Adquisisiones_x000a_- Proyeccion del PAC_x000a_- Seguimiento de indicadores_x000a_- Seguimiento Riesgos_x000a_"/>
    <s v="Español"/>
    <m/>
    <m/>
    <s v="X"/>
    <s v="Disco Duro - Nube"/>
    <s v="Hoja de Cálculo - Documento - PDF"/>
    <s v="Interno"/>
    <s v="Gerencia de Tecnología"/>
    <s v="Disponible"/>
    <s v="SharePoint de la GT_x000a_OneDrive GT_x000a_Pandora_x000a_Secop II_x000a_Cordis"/>
    <s v="No aplica"/>
    <s v="Gerencia de Tecnología"/>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_x000a_"/>
    <s v="Ley 1712 2014_x000a_Ley 1581 de 2012"/>
    <s v="Dentro del activo se maneja información personal de contratos / evaluacion de desempeño laboral. Igual información técnica de la infraestructura y desarrollos de software realizados que pueden incluir productos y servicios que ofrece la entidad."/>
    <s v="Parcial"/>
    <d v="2024-09-19T00:00:00"/>
    <s v="Ilimitado"/>
    <s v="Media"/>
    <n v="2"/>
    <s v="Media"/>
    <n v="2"/>
    <s v="Media"/>
    <n v="2"/>
    <s v="Baja"/>
    <n v="1"/>
    <n v="3"/>
    <s v="Baja"/>
    <n v="1"/>
    <n v="5"/>
    <x v="2"/>
  </r>
  <r>
    <s v="GERENCIA DE INFORMACIÓN CATASTRAL"/>
    <m/>
    <x v="0"/>
    <m/>
    <s v="Fecha de Elaboración/Validación:"/>
    <d v="2026-09-09T00:00:00"/>
    <m/>
    <m/>
    <m/>
    <m/>
    <m/>
    <m/>
    <m/>
    <m/>
    <m/>
    <m/>
    <m/>
    <m/>
    <m/>
    <m/>
    <m/>
    <m/>
    <m/>
    <m/>
    <m/>
    <m/>
    <m/>
    <m/>
    <m/>
    <m/>
    <m/>
    <m/>
    <m/>
    <m/>
    <m/>
    <m/>
    <m/>
    <m/>
    <m/>
    <m/>
    <x v="0"/>
  </r>
  <r>
    <s v="AIMGICV04"/>
    <s v="Misional"/>
    <x v="5"/>
    <s v="Administración de trámites catastrales"/>
    <s v="Trámites No inmediatos "/>
    <s v="Contiene los documentos técnicos, resoluciones y documentos soporte de los trámites no inmediatos, contiene  las actividades propias de seguimiento, rendimientos y trazabilidad de los estados de las radicaciones.  Así mismo, los documentos técnicos, jurídicos y soportes del trámite de apelaciones."/>
    <s v="Español"/>
    <m/>
    <s v="X"/>
    <s v="X"/>
    <s v="pdf./Disco Duro"/>
    <s v="Hoja de cálculo .XLS / Base de datos "/>
    <s v="Interno"/>
    <s v="Gerencia de Información Catastral_x000a_Dirección"/>
    <s v="Disponible"/>
    <s v="WCC-Web center content "/>
    <s v="No aplica"/>
    <s v="Gerencia de Información Catastral"/>
    <s v="SI"/>
    <s v="NO"/>
    <s v="NO"/>
    <s v="Información Pública Clasificada"/>
    <s v="Ley 1712 de 2014. art. 18 literal a)"/>
    <s v="Resolución 1040 de 2023 IGAC. Art. 8.3."/>
    <s v="La información que está contenida en este activo de información corresponde a la atención de los trámites de apelación que requieren de la autorización de acceso por parte de los propietarios y poseedores."/>
    <s v="Parcial"/>
    <s v="14/07/2025"/>
    <s v="Ilimitado"/>
    <s v="Media"/>
    <n v="2"/>
    <s v="Media"/>
    <n v="2"/>
    <s v="Media"/>
    <n v="2"/>
    <s v="Media"/>
    <n v="2"/>
    <n v="4"/>
    <s v="Media"/>
    <n v="2"/>
    <n v="6"/>
    <x v="2"/>
  </r>
  <r>
    <s v="AIMGICV05"/>
    <s v="Misional"/>
    <x v="5"/>
    <s v="Información Catastral "/>
    <s v="Actualización Cartográfica"/>
    <s v="Contiene información actualizada de la base cartográfica en el LPC, soportes de la actualización en archivos electrónicos e información asociada a la Planificación y seguimiento al censo vigencia tras vigencia "/>
    <s v="Español"/>
    <m/>
    <m/>
    <s v="X"/>
    <s v="pdf./Disco Duro"/>
    <s v="Hoja de cálculo .XLS / Base de datos / Documento Texto .doc/"/>
    <s v="Interno"/>
    <s v="Gerencia de Información Catastral_x000a_Gerencia de Tecnología"/>
    <s v="Disponible"/>
    <s v="Aplicativo SIIC / Aplicativo CORDIS / Buzón de correo / LPC / CT/Carpeta compartida de gestion GIC"/>
    <s v="No aplica"/>
    <s v="Gerencia de Información Catastral"/>
    <s v="SI"/>
    <s v="NO"/>
    <s v="NO"/>
    <s v="Información Pública Clasificada"/>
    <s v="Ley 1712 de 2014. art. 18 literal a)"/>
    <s v="Resolución 1040 de 2023 IGAC. Art. 8.3."/>
    <s v="En la actualización cartografica se incluye información personal de los solicitantes , la cual no puede ser conocida por un tercero sin la debida autorización."/>
    <s v="Parcial"/>
    <s v="14/07/2025"/>
    <s v="Ilimitado"/>
    <s v="Media"/>
    <n v="2"/>
    <s v="Media"/>
    <n v="2"/>
    <s v="Media"/>
    <n v="2"/>
    <s v="Alta"/>
    <n v="3"/>
    <n v="5"/>
    <s v="Alta"/>
    <n v="3"/>
    <n v="7"/>
    <x v="2"/>
  </r>
  <r>
    <s v="AIMGICV06"/>
    <s v="Misional"/>
    <x v="5"/>
    <s v="Información Catastral "/>
    <s v="Peritazgo"/>
    <s v="Contiene la información técnica producida y los soportes del trámite de peritazgos"/>
    <s v="Español"/>
    <m/>
    <s v="X"/>
    <s v="X"/>
    <s v="pdf./Disco Duro"/>
    <s v="Hoja de cálculo .XLS / Base de datos / .PST"/>
    <s v="Interno"/>
    <s v="Gerencia de Información Catastral "/>
    <s v="Disponible"/>
    <s v="Aplicativo SIIC / Aplicativo CORDIS / Buzón de correo /Carpeta compartida de gestion GIC"/>
    <s v="No aplica"/>
    <s v="Gerencia de Información Catastral"/>
    <s v="SI"/>
    <s v="NO"/>
    <s v="NO"/>
    <s v="Información Pública Clasificada"/>
    <s v="Ley 1712 de 2014. art. 18 literal a)"/>
    <s v="Resolución 1040 de 2023 IGAC. Art. 8.3."/>
    <s v="Contiene información de propietarios y poseedores relacionados con trámites de peritazgos solicitados a la Unidad. "/>
    <s v="Parcial"/>
    <s v="14/07/2025"/>
    <s v="Ilimitado"/>
    <s v="Media"/>
    <n v="2"/>
    <s v="Media"/>
    <n v="2"/>
    <s v="Media"/>
    <n v="2"/>
    <s v="Media"/>
    <n v="2"/>
    <n v="4"/>
    <s v="Media"/>
    <n v="2"/>
    <n v="6"/>
    <x v="2"/>
  </r>
  <r>
    <s v="AIMGICV07"/>
    <s v="Misional"/>
    <x v="5"/>
    <s v="Nomenclatura Vial y Domiciliaria"/>
    <s v="Tramites de Nomenclatura vial y domiciliaria"/>
    <s v="Contiene información de la actualización y asignación de la nomenclatura vial, domiciliaria de la ciudad e información personal de los usuarios que solicitan el trámite "/>
    <s v="Español"/>
    <m/>
    <s v="X"/>
    <s v="X"/>
    <s v="pdf./Disco Duro"/>
    <s v=" Hoja de cálculo .XLS / Base de datos / .PST "/>
    <s v="Interno"/>
    <s v="Gerencia de Información Catastral "/>
    <s v="Disponible"/>
    <s v=" Aplicativo SIIC / Aplicativo CORDIS / Buzón de correo / Carpeta compartida de gestion GIC / LPC / Visor cartográfico"/>
    <s v="No aplica"/>
    <s v="Gerencia de Información Catastral"/>
    <s v="SI"/>
    <s v="NO"/>
    <s v="NO"/>
    <s v="Información Pública Clasificada"/>
    <s v="Ley 1712 de 2014. art. 18 literal a)"/>
    <s v="Resolución 1040 de 2023 IGAC. Art. 8.3."/>
    <s v="Contiene información de propietarios y poseedores relacionados con trámites de nomenclatura y no puede ser pubicada su información sin su debida autorización"/>
    <s v="Parcial"/>
    <s v="14/07/2025"/>
    <s v="Ilimitado"/>
    <s v="Media"/>
    <n v="2"/>
    <s v="Media"/>
    <n v="2"/>
    <s v="Media"/>
    <n v="2"/>
    <s v="Media"/>
    <n v="2"/>
    <n v="4"/>
    <s v="Media"/>
    <n v="2"/>
    <n v="6"/>
    <x v="2"/>
  </r>
  <r>
    <s v="AIMGICV08"/>
    <s v="Misional"/>
    <x v="5"/>
    <s v="INFORMES "/>
    <s v="Informes a organismos de control"/>
    <s v="Contiene la información solicitada del proceso físico, jurídico y económico que se produce en la Gerencia de Información Catastral "/>
    <s v="Español"/>
    <m/>
    <m/>
    <s v="X"/>
    <s v="pdf./Disco Duro"/>
    <s v="No aplica / Hoja de cálculo .XLS / Base de datos / .PST "/>
    <s v="Interno"/>
    <s v="Gerencia de Información Catastral "/>
    <s v="Disponible"/>
    <s v=" Aplicativo CORDIS / Aplicativo SIIC / Buzón de Correo/Carpeta compartida de gestion GIC"/>
    <s v="No aplica"/>
    <s v="Gerencia de Información Catastral"/>
    <s v="SI"/>
    <s v="NO"/>
    <s v="NO"/>
    <s v="Información Pública Clasificada"/>
    <s v="Ley 1712 de 2014. art. 18 literal a)"/>
    <s v="Resolución 1040 de 2023 IGAC. Art. 8.3."/>
    <s v="Contiene información solicitada por los entes de Control sobre el proceso físico, jurídico y económico de los predios de la ciudad"/>
    <s v="Parcial"/>
    <s v="14/07/2025"/>
    <s v="Ilimitado"/>
    <s v="Media"/>
    <n v="2"/>
    <s v="Media"/>
    <n v="2"/>
    <s v="Media"/>
    <n v="2"/>
    <s v="Media"/>
    <n v="2"/>
    <n v="4"/>
    <s v="Media"/>
    <n v="2"/>
    <n v="6"/>
    <x v="2"/>
  </r>
  <r>
    <s v="AIMGICV09"/>
    <s v="Misional"/>
    <x v="5"/>
    <s v="INFORMES "/>
    <s v="Informes de gestión"/>
    <s v="Contiene la información solicitada del proceso de gestión de la Gerencia de Información Catastral y sus subgerencias, cada vez que se requiere."/>
    <s v="Español"/>
    <m/>
    <m/>
    <s v="X"/>
    <s v="pdf./Disco Duro"/>
    <s v="No aplica / Hoja de Word .DOCX / Presentación Power Point .PWR/ .PST "/>
    <s v="Interno"/>
    <s v="Gerencia de Información Catastral "/>
    <s v="Disponible"/>
    <s v="Aplicativo CORDIS / Aplicativo SIIC / Buzón de Correo/Carpeta compartida de gestion GIC"/>
    <s v="No aplica"/>
    <s v="Gerencia de Información Catastral"/>
    <s v="SI"/>
    <s v="NO"/>
    <s v="NO"/>
    <s v="Información Pública"/>
    <s v="No Aplica"/>
    <s v="No Aplica"/>
    <s v="No Aplica"/>
    <s v="No Aplica"/>
    <s v="No Aplica"/>
    <s v="No Aplica"/>
    <s v="Baja"/>
    <n v="1"/>
    <s v="Media"/>
    <n v="2"/>
    <s v="Media"/>
    <n v="2"/>
    <s v="Baja"/>
    <n v="1"/>
    <n v="3"/>
    <s v="Baja"/>
    <n v="1"/>
    <n v="4"/>
    <x v="2"/>
  </r>
  <r>
    <s v="AIMGICV10"/>
    <s v="Misional"/>
    <x v="5"/>
    <s v="INFORMES "/>
    <s v="Memoria de la actualización catastral "/>
    <s v="Contiene la información producida en el proceso de actualización catastral -CIB cada vigencia "/>
    <s v="Español"/>
    <m/>
    <m/>
    <s v="X"/>
    <s v="Disco Duro "/>
    <s v=" Hoja de Word .DOCX /PDF"/>
    <s v="Interno"/>
    <s v="Gerencia de Información Catastral "/>
    <s v="Disponible"/>
    <s v=" Carpeta compartida de gestion GIC"/>
    <s v="No aplica"/>
    <s v="Gerencia de Información Catastral"/>
    <s v="SI"/>
    <s v="NO"/>
    <s v="NO"/>
    <s v="Información Pública"/>
    <s v="No Aplica"/>
    <s v="No Aplica"/>
    <s v="No Aplica"/>
    <s v="No Aplica"/>
    <s v="No Aplica"/>
    <s v="No Aplica"/>
    <s v="Baja"/>
    <n v="1"/>
    <s v="Media"/>
    <n v="2"/>
    <s v="Media"/>
    <n v="2"/>
    <s v="Baja"/>
    <n v="1"/>
    <n v="3"/>
    <s v="Baja"/>
    <n v="1"/>
    <n v="4"/>
    <x v="2"/>
  </r>
  <r>
    <s v="SUBGERENCIA DE INFORMACIÓN ECONÓMICA"/>
    <m/>
    <x v="0"/>
    <m/>
    <s v="Fecha de Elaboración/Validación:"/>
    <d v="2026-09-04T00:00:00"/>
    <m/>
    <m/>
    <m/>
    <m/>
    <m/>
    <m/>
    <m/>
    <m/>
    <m/>
    <m/>
    <m/>
    <m/>
    <m/>
    <m/>
    <m/>
    <m/>
    <m/>
    <m/>
    <m/>
    <m/>
    <m/>
    <m/>
    <m/>
    <m/>
    <m/>
    <m/>
    <m/>
    <m/>
    <m/>
    <m/>
    <m/>
    <m/>
    <m/>
    <m/>
    <x v="0"/>
  </r>
  <r>
    <s v="AIMGICV11"/>
    <s v="Misional"/>
    <x v="5"/>
    <s v="ACTAS"/>
    <s v="ACTAS COMITÉ DE AVALÚOS PLUSVALÍA"/>
    <s v="Contiene las actas de comité tecnico de avalúos del proceso de plusvalía y las planillas o listas de asistencia"/>
    <s v="Español"/>
    <m/>
    <m/>
    <s v="X"/>
    <s v="Nube, disco duro"/>
    <s v="DocumentoTexto / .PDF"/>
    <s v="Interno"/>
    <s v="Subgerencia de Información Económica - Gerencia de Tecnología "/>
    <s v="Disponible"/>
    <s v=" Filserver Temporal SIE  "/>
    <s v="No aplica"/>
    <s v="Subgerencia de Información Económica"/>
    <s v="SI"/>
    <s v="NO"/>
    <s v="NO"/>
    <s v="Información Pública Clasificada"/>
    <s v="Ley 1712 de 2014. art. 18 literal a)"/>
    <s v="  Ley 1581 de 2012, Ley 388 de 1997, artículo 74 a 77_x000a_ y los lineamientos valuatorios de la Resolución 941 de 2026 del IGAC y el Decreto 1420 de 2008, compilado en el Decreto 1170 de 2015."/>
    <s v="En virtud a que en la atención de trámites de plusvalía de predio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6-08-06T00:00:00"/>
    <s v="Ilimitado"/>
    <s v="Media"/>
    <n v="2"/>
    <s v="Media"/>
    <n v="2"/>
    <s v="Baja"/>
    <n v="1"/>
    <s v="Media"/>
    <n v="2"/>
    <n v="3"/>
    <s v="Baja"/>
    <n v="1"/>
    <n v="5"/>
    <x v="2"/>
  </r>
  <r>
    <s v="AIMGICV12"/>
    <s v="Misional"/>
    <x v="5"/>
    <s v="INFORMACIÓN CATASTRAL"/>
    <s v="ACTUALIZACION DE INFORMACION ECONÓMICA"/>
    <s v="Contiene la información grafica y alfanumerica generada, en ejecución del proceso masivo de la actualización catastral (aspecto económico), en sus diferentes etapas. "/>
    <s v="Español"/>
    <m/>
    <m/>
    <s v="X"/>
    <s v=" Disco Duro"/>
    <s v="HOJAS DE CALCULO / BASES DE DATOS / PST / DOCUMENTO DE TEXTO / PDF / PPT"/>
    <s v="Interno"/>
    <s v="Subgerencia de Información Económica - Gerencia de Tecnología "/>
    <s v="Disponible"/>
    <s v=" Filserver Temporal SIE  "/>
    <s v="No aplica"/>
    <s v="Subgerencia de Información Económica"/>
    <s v="SI"/>
    <s v="NO"/>
    <s v="NO"/>
    <s v="Información Pública Clasificada"/>
    <s v="Ley 1712 de 2014. art. 18 literal a)"/>
    <s v="Resolucion 1040 del 2023, artículo 8.3. - IGAC_x000a_Resolucion 746 de 2024"/>
    <s v="En virtud a que en la actualización de la información económica de la base de datos del catastro se encuentra asociad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9T00:00:00"/>
    <s v="Ilimitado"/>
    <s v="Media"/>
    <n v="2"/>
    <s v="Media"/>
    <n v="2"/>
    <s v="Baja"/>
    <n v="1"/>
    <s v="Media"/>
    <n v="2"/>
    <n v="3"/>
    <s v="Baja"/>
    <n v="1"/>
    <n v="5"/>
    <x v="2"/>
  </r>
  <r>
    <s v="AIMGICV13"/>
    <s v="Misional"/>
    <x v="5"/>
    <s v="INFORMACION CATASTRAL"/>
    <s v="AJUSTE DE ZONAS HOMOGENEAS FISICAS Y GEOECONÓMICAS"/>
    <s v="Contiene archivos alfanumericos y gráficos de los predios del Distrito."/>
    <s v="Español"/>
    <m/>
    <m/>
    <s v="X"/>
    <s v="Disco Duro"/>
    <s v="Documento de texto / PDF / Hojas de Cálculo PDF"/>
    <s v="Interno"/>
    <s v="Subgerencia de Información Económica - Gerencia de Tecnología "/>
    <s v="Disponible"/>
    <s v=" Filserver Temporal SIE  "/>
    <s v="No aplica"/>
    <s v="Subgerencia de Información Económica"/>
    <s v="NO"/>
    <s v="NO"/>
    <s v="NO"/>
    <s v="Información Pública"/>
    <s v="No Aplica"/>
    <s v="No Aplica"/>
    <s v="No Aplica"/>
    <s v="No Aplica"/>
    <s v="No Aplica"/>
    <s v="No Aplica"/>
    <s v="Baja"/>
    <n v="1"/>
    <s v="Media"/>
    <n v="2"/>
    <s v="Media"/>
    <n v="2"/>
    <s v="Media"/>
    <n v="2"/>
    <n v="4"/>
    <s v="Media"/>
    <n v="2"/>
    <n v="5"/>
    <x v="2"/>
  </r>
  <r>
    <s v="AIMGICV14"/>
    <s v="Misional"/>
    <x v="5"/>
    <s v="Sin Establecer"/>
    <s v="TRÁMITES CORRECCIÓN DE OFICIO - RECTIFICACIÓN VIGENCIAS"/>
    <s v="Contiene los documentos técnicos, resoluciones, actas y soportes de la corrección de oficio - rectificación vigencias"/>
    <s v="Español"/>
    <m/>
    <m/>
    <s v="X"/>
    <s v=" Disco Duro"/>
    <s v="PDF "/>
    <s v="Interno"/>
    <s v="Subgerencia de Información Económica - Gerencia de Tecnología "/>
    <s v="Disponible"/>
    <s v=" Filserver Temporal SIE  "/>
    <s v="No aplica"/>
    <s v="Subgerencia de Información Económica"/>
    <s v="SI"/>
    <s v="NO"/>
    <s v="NO"/>
    <s v="Información Pública Clasificada"/>
    <s v="Ley 1712 de 2014. art. 18 literal a)"/>
    <s v="Resolucion 1040 del 2023, artículo 8.3. - IGAC_x000a_Resolucion 746 de 2024"/>
    <s v="En virtud a que en la atención de trámite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9T00:00:00"/>
    <s v="Ilimitado"/>
    <s v="Media"/>
    <n v="2"/>
    <s v="Media"/>
    <n v="2"/>
    <s v="Baja"/>
    <n v="1"/>
    <s v="Media"/>
    <n v="2"/>
    <n v="3"/>
    <s v="Baja"/>
    <n v="1"/>
    <n v="5"/>
    <x v="2"/>
  </r>
  <r>
    <s v="AIMGICV15"/>
    <s v="Misional"/>
    <x v="5"/>
    <s v="ADMINISTRACIÓN DE TRÁMITES CATASTRALES"/>
    <s v="TRÁMITES NO INMEDIATOS"/>
    <s v="Contiene los documentos de solicitud, actas, resoluciones y soportes técnicos relacionados con la atencion de los trámites no inmediatos "/>
    <s v="Español"/>
    <s v="X"/>
    <s v="X"/>
    <s v="X"/>
    <s v="Papel / Disco duro"/>
    <s v="PDF / JPG"/>
    <s v="Interno"/>
    <s v="Subgerencia de Información Económica - Subgerencia Administrativa y Financiera-Gestiòn Documental, Gerencia de Tecnología "/>
    <s v="Disponible"/>
    <s v="Archivo de gestión Subgerencia de Información Económica - Carpeta compartida File Server y Aplicativo SIIC "/>
    <s v="No aplica"/>
    <s v="Subgerencia de Información Económica"/>
    <s v="SI"/>
    <s v="NO"/>
    <s v="NO"/>
    <s v="Información Pública Clasificada"/>
    <s v="Ley 1712 de 2014. art. 18 literal a)"/>
    <s v="Resolucion 1040 del 2023, artículo 8.3. - IGAC_x000a_Resolucion 746 de 2024"/>
    <s v="En virtud a que en la atención de trámite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9T00:00:00"/>
    <s v="Ilimitado"/>
    <s v="Media"/>
    <n v="2"/>
    <s v="Media"/>
    <n v="2"/>
    <s v="Baja"/>
    <n v="1"/>
    <s v="Media"/>
    <n v="2"/>
    <n v="3"/>
    <s v="Baja"/>
    <n v="1"/>
    <n v="5"/>
    <x v="2"/>
  </r>
  <r>
    <s v="AIMGICV16"/>
    <s v="Misional"/>
    <x v="5"/>
    <s v="AVALÚOS"/>
    <s v="ASIGNACIÓN Y HOMOLOGACIÓN DE VALORES"/>
    <s v="Contiene los documentos técnicos, actas, resoluciones y soportes, relacionados con la asignación de valores u homologación de valores para atencion de los trámites de la SIFJ"/>
    <s v="Español"/>
    <m/>
    <m/>
    <s v="X"/>
    <s v=" Disco Duro"/>
    <s v="PDF / BASES DE DATOS"/>
    <s v="Interno"/>
    <s v="Subgerencia de Información Económica - Gerencia de Tecnología "/>
    <s v="Disponible"/>
    <s v=" Filserver Temporal SIE  "/>
    <s v="No aplica"/>
    <s v="Subgerencia de Información Económica"/>
    <s v="SI"/>
    <s v="NO"/>
    <s v="NO"/>
    <s v="Información Pública Clasificada"/>
    <s v="Ley 1712 de 2014. art. 18 literal a)"/>
    <s v="Resolucion 1040 del 2023, artículo 8.3. - IGAC_x000a_Resolucion 746 de 2024"/>
    <s v="En virtud a que en la atención de trámite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9T00:00:00"/>
    <s v="Ilimitado"/>
    <s v="Media"/>
    <n v="2"/>
    <s v="Media"/>
    <n v="2"/>
    <s v="Baja"/>
    <n v="1"/>
    <s v="Media"/>
    <n v="2"/>
    <n v="3"/>
    <s v="Baja"/>
    <n v="1"/>
    <n v="5"/>
    <x v="2"/>
  </r>
  <r>
    <s v="AIMGICV17"/>
    <s v="Misional"/>
    <x v="5"/>
    <s v="RESOLUCIONES"/>
    <s v="RESOLUCIONES TÉCNICAS"/>
    <s v="Actos administrativos que dan respuesta a las solicitudes de los trámites no inmediatos"/>
    <s v="Español"/>
    <m/>
    <m/>
    <s v="X"/>
    <s v="Disco Duro"/>
    <s v="Documento de texto / PDF "/>
    <s v="Interno"/>
    <s v="Subgerencia de Información Económica - Gerencia de Tecnología "/>
    <s v="Disponible"/>
    <s v=" Filserver Temporal SIE  "/>
    <s v="No aplica"/>
    <s v="Subgerencia de Información Económica"/>
    <s v="SI"/>
    <s v="NO"/>
    <s v="NO"/>
    <s v="Información Pública Clasificada"/>
    <s v="Ley 1712 de 2014. art. 18 literal a)"/>
    <s v="Resolucion 1040 del 2023, artículo 8.3. - IGAC_x000a_Resolucion 746 de 2024"/>
    <s v="Pueden contener información de predios donde se incluye datos personales de los propietarios, informacion que no puede ser conocida sin autorización del tutilar "/>
    <s v="Parcial"/>
    <d v="2024-09-19T00:00:00"/>
    <s v="Ilimitado"/>
    <s v="Media"/>
    <n v="2"/>
    <s v="Alta"/>
    <n v="3"/>
    <s v="Media"/>
    <n v="2"/>
    <s v="Media"/>
    <n v="2"/>
    <n v="4"/>
    <s v="Media"/>
    <n v="2"/>
    <n v="7"/>
    <x v="2"/>
  </r>
  <r>
    <s v="AIMGICV18"/>
    <s v="Misional"/>
    <x v="5"/>
    <s v="AVALÚOS"/>
    <s v="EFECTO PLUSVALÍA"/>
    <s v="Contiene los documentos de la solicitud, informes técnicos, resoluciones, actas y soportes relacionados con el cálculo, liquidación y gestión del efecto plusvalía"/>
    <s v="Español"/>
    <m/>
    <m/>
    <s v="X"/>
    <s v="Disco Duro"/>
    <s v="PDF / HOJA DE CALCULO / BASES DE DATOS / HTML"/>
    <s v="Interno"/>
    <s v="Subgerencia de Información Económica - Gerencia de Tecnología "/>
    <s v="Disponible"/>
    <s v=" Filserver Temporal SIE  "/>
    <s v="No aplica"/>
    <s v="Subgerencia de Información Económica"/>
    <s v="SI"/>
    <s v="NO"/>
    <s v="NO"/>
    <s v="Información Pública Clasificada"/>
    <s v="Ley 1712 de 2014. art. 18 literal a)"/>
    <s v="  Ley 1581 de 2012, Ley 388 de 1997, artículo 74 a 77_x000a_ y los lineamientos valuatorios de la Resolución 941 de 2026 del IGAC y el Decreto 1420 de 2008, compilado en el Decreto 1170 de 2015."/>
    <s v="En virtud a que en la atención de trámites de plusvalía de predios que hacen parte de la base de datos del catastro se encuentra información personal de propietarios y poseedores, su acceso tiene límites fijados por el objeto y finalidad de la base de datos y para divulgar dicha información es pertinente obtener la autorización previa, expresa y libre de vicios del titular de los datos."/>
    <s v="Parcial"/>
    <d v="2024-09-19T00:00:00"/>
    <s v="Ilimitado"/>
    <s v="Media"/>
    <n v="2"/>
    <s v="Media"/>
    <n v="2"/>
    <s v="Baja"/>
    <n v="1"/>
    <s v="Media"/>
    <n v="2"/>
    <n v="3"/>
    <s v="Baja"/>
    <n v="1"/>
    <n v="5"/>
    <x v="2"/>
  </r>
  <r>
    <s v="AIMGICV19"/>
    <s v="Misional"/>
    <x v="5"/>
    <s v="AVALÚOS"/>
    <s v="AVALÚOS COMERCIALES"/>
    <s v="Contiene los documentos de la solicitud, informes técnicos, actas y soportes relacionados con la elaboración de los avalúos comerciales"/>
    <s v="Español"/>
    <m/>
    <m/>
    <s v="X"/>
    <s v="Nube"/>
    <s v="BASES DE DATOS / PDF HTML "/>
    <s v="Interno"/>
    <s v="Subgerencia de Información Económica - Gerencia de Tecnología "/>
    <s v="Disponible"/>
    <s v="Filserver Temporal SIE, Aplicativo Avalúos Comerciales "/>
    <s v="No aplica"/>
    <s v="Subgerencia de Información Económica"/>
    <s v="SI"/>
    <s v="NO"/>
    <s v="NO"/>
    <s v="Información Pública Clasificada"/>
    <s v="Ley 1712 de 2014. art. 18 literal a) y c)"/>
    <s v="Ley 1581 de 2012, Ley 388 de 1997,  artìculo 61, ley 1682, artìculo 37."/>
    <s v="En virtud a que en la atención de trámites de avalúos comerciales, se encuentra información personal de propietarios y poseedores y para divulgar dicha información es pertinente obtener la autorización previa, expresa y libre de vicios del titular de los datos._x000a_Igualmente contiene informacion que corresponde a productos y servicos que ofrece la entidad."/>
    <s v="Total"/>
    <d v="2024-09-19T00:00:00"/>
    <s v="Ilimitado"/>
    <s v="Media"/>
    <n v="2"/>
    <s v="Media"/>
    <n v="2"/>
    <s v="Baja"/>
    <n v="1"/>
    <s v="Media"/>
    <n v="2"/>
    <n v="3"/>
    <s v="Baja"/>
    <n v="1"/>
    <n v="5"/>
    <x v="2"/>
  </r>
  <r>
    <s v="AIMGICV20"/>
    <s v="Misional"/>
    <x v="5"/>
    <s v="INFORMES"/>
    <s v="RESPUESTA PRELIMINAR  Y FINAL INFORMES  ENTES DE CONTROL"/>
    <s v="Contiene información relacionada con la elaboración de respuestas y el seguimiento a las observaciones y hallazgos derivados de auditorías de los entes de control, en coordinación con la Dirección y la Gerencia de Información Catastral. La respuesta definitiva es generada y firmada por la Dirección, en coordinación con la Oficina de Control Interno (OCI), por lo que el documento final es conservado por la dependencia responsable de su emisión."/>
    <s v="Español"/>
    <m/>
    <m/>
    <s v="X"/>
    <s v="Disco Duro"/>
    <s v="Documento text / hoja de cálculo / PDF"/>
    <s v="Interno"/>
    <s v="Subgerencia de Información Económica - Gerencia de Tecnología "/>
    <s v="Disponible"/>
    <s v=" Filserver Temporal SIE  "/>
    <s v="No aplica"/>
    <s v="Subgerencia de Información Económica"/>
    <s v="SI"/>
    <s v="NO"/>
    <s v="NO"/>
    <s v="Información Pública Clasificada"/>
    <s v="Ley 1712 de 2014. art. 18 literal a)"/>
    <s v="Resolucion 1040 del 2023, artículo 8.3. - IGAC_x000a_Resolucion 746 de 2024"/>
    <s v="Pueden contener información de predios donde se incluye datos personales de los propietarios, informacion que no puede ser conocida sin autorización del tutilar "/>
    <s v="Parcial"/>
    <d v="2024-09-19T00:00:00"/>
    <s v="Ilimitado"/>
    <s v="Media"/>
    <n v="2"/>
    <s v="Media"/>
    <n v="2"/>
    <s v="Media"/>
    <n v="2"/>
    <s v="Media"/>
    <n v="2"/>
    <n v="4"/>
    <s v="Media"/>
    <n v="2"/>
    <n v="6"/>
    <x v="2"/>
  </r>
  <r>
    <s v="AIMGICV21"/>
    <s v="Misional"/>
    <x v="5"/>
    <s v="INFORMES"/>
    <s v="INFORMES DE GESTIÓN"/>
    <s v="Contiene documentos relacionados con la gestión de la Subgerencia de Información Económica (SIE). Cuando estos hacen parte de un documento o respuesta final emitida por otra dependencia, la conservación del documento definitivo corresponde a la dependencia responsable de su emisión."/>
    <s v="Español"/>
    <m/>
    <m/>
    <s v="X"/>
    <s v="Nube, disco duro"/>
    <s v="Documento de texto / PDF "/>
    <s v="Interno"/>
    <s v="Subgerencia de Información Económica - Gerencia de Tecnología - Dirección"/>
    <s v="Disponible"/>
    <s v="Filserver Temporal SIE  "/>
    <s v="No aplica"/>
    <s v="Subgerencia de Información Económica"/>
    <s v="NO"/>
    <s v="NO"/>
    <s v="NO"/>
    <s v="Información Pública"/>
    <s v="No Aplica"/>
    <s v="No Aplica"/>
    <s v="No Aplica"/>
    <s v="No Aplica"/>
    <s v="No Aplica"/>
    <s v="No Aplica"/>
    <s v="Baja"/>
    <n v="1"/>
    <s v="Baja"/>
    <n v="1"/>
    <s v="Alta"/>
    <n v="3"/>
    <s v="Media"/>
    <n v="2"/>
    <n v="5"/>
    <s v="Alta"/>
    <n v="3"/>
    <n v="5"/>
    <x v="2"/>
  </r>
  <r>
    <s v="SUBGERENCIA DE INFORMACIÓN FÍSICA Y JURÍDICA"/>
    <m/>
    <x v="0"/>
    <m/>
    <s v="Fecha de Elaboración/Validación:"/>
    <d v="2026-09-09T00:00:00"/>
    <m/>
    <m/>
    <m/>
    <m/>
    <m/>
    <m/>
    <m/>
    <m/>
    <m/>
    <m/>
    <m/>
    <m/>
    <m/>
    <m/>
    <m/>
    <m/>
    <m/>
    <m/>
    <m/>
    <m/>
    <m/>
    <m/>
    <m/>
    <m/>
    <m/>
    <m/>
    <m/>
    <m/>
    <m/>
    <m/>
    <m/>
    <m/>
    <m/>
    <m/>
    <x v="0"/>
  </r>
  <r>
    <s v="AIMGICV22"/>
    <s v="Misional"/>
    <x v="5"/>
    <s v="Administracion de tramites catastrales"/>
    <s v="Tramites no inmediatos"/>
    <s v="Contiene solicitud de trámite, estudio técnico jurídico,  memorandos, oficios, solicitudes ZHFG - valores, cartografía, actas, solicitud visita técnica,  informe visita técnica puntual, oficios de respuesta y actos administrativos (resoluciones), actas de colindantes y  boletines catastrales, entre otros."/>
    <s v="Español"/>
    <m/>
    <s v="X"/>
    <s v="X"/>
    <s v="PDF / _x000a_Disco duro"/>
    <s v="Documento en pdf, hojas de calculo, discos duros"/>
    <s v="Interno"/>
    <s v="Subgerencia de Información Física_x000a_Gerencia de Tecnología"/>
    <s v="Disponible"/>
    <s v="Archivo digital de Gestión SIF/Carpeta de gestión de Información Catastral, ubicada en esta IP:_x000a_\\10.35.180.8\gestion_gic/WCC/Documentos expediente digital SIFJ"/>
    <s v="No aplica"/>
    <s v="Subgerencia de Información Física y Jurídica"/>
    <s v="SI"/>
    <s v="NO"/>
    <s v="NO"/>
    <s v="Información Pública Clasificada"/>
    <s v=" ley 1712 de 2014,Art. 18 literal a)"/>
    <s v="Resolución 1040 del 2023 Art. 8.3"/>
    <s v="En virtud del Habeas Data, el acceso a la base de datos catastral es de carácter limitado, al contener información personal su divulgación solo se hará previa autorización del titular."/>
    <s v="Parcial"/>
    <s v="17-07-2025"/>
    <s v="ilimitada"/>
    <s v="Media"/>
    <n v="2"/>
    <s v="Alta"/>
    <n v="3"/>
    <s v="Media"/>
    <n v="2"/>
    <s v="Media"/>
    <n v="2"/>
    <n v="4"/>
    <s v="Media"/>
    <n v="2"/>
    <n v="7"/>
    <x v="2"/>
  </r>
  <r>
    <s v="AIMGICV23"/>
    <s v="Misional"/>
    <x v="5"/>
    <s v="Dinámica Urbana"/>
    <s v="Actualización Predial_x000a_"/>
    <s v="Contiene formatos de Aprobación por muestra pre reconocimiento, Aprobación por muestra reconocimiento y Diagnóstico de acompañamiento en labores en campo y oficina, que aún se manejan de manera digital._x000a_Sin embargo, se aclara que el proceso de actualización predial - CIB, se ejecuta a través del aplicativo Capturador de Terreno - CT (ambiente Web) a través del cual se gestiona el flujo de trabajo para el CENSO INMOBILIARIO._x000a__x000a_Por ajustes en la ejecución del proceso, la ACTUALIZACIÓN JURÍDICA se encuentra totalmente AUTOMATIZADA y no queda ningún tipo de registro físico o digital que deba enviarse a Gestión Documental para consulta o conservación, razón por la cual, se solicitó la ELIMINACIÓN de esta subserie. (pendiente aprobación por parte de Archivo Distrital)."/>
    <s v="Español"/>
    <m/>
    <s v="X"/>
    <s v="X"/>
    <s v="PDF / _x000a_Disco duro"/>
    <s v="Documento en pdf, hojas de calculo, discos duros"/>
    <s v="Interno"/>
    <s v="Subgerencia de Información Física_x000a_Gerencia de Tecnología"/>
    <s v="Disponible"/>
    <s v="Archivo digital de Gestión SIF/Carpeta de gestión de Información Catastral, ubicada en esta IP:_x000a_\\10.35.180.8\gestion_gic/Documentos expediente digital SIFJ"/>
    <s v="No aplica"/>
    <s v="Subgerencia de Información Física y Jurídica"/>
    <s v="SI"/>
    <s v="NO"/>
    <s v="NO"/>
    <s v="Información Pública Clasificada"/>
    <s v=" ley 1712 de 2014,Art. 18 literal a)"/>
    <s v="Resolución 1040 del 2023 Art. 8.3"/>
    <s v="En virtud del Habeas Data, el acceso a la base de datos catastral es de carácter limitado, al contener información personal su divulgación solo se hará previa autorización del titular."/>
    <s v="Parcial"/>
    <s v="17-07-2025"/>
    <s v="ilimitada"/>
    <s v="Media"/>
    <n v="2"/>
    <s v="Alta"/>
    <n v="3"/>
    <s v="Media"/>
    <n v="2"/>
    <s v="Media"/>
    <n v="2"/>
    <n v="4"/>
    <s v="Media"/>
    <n v="2"/>
    <n v="7"/>
    <x v="2"/>
  </r>
  <r>
    <s v="AIMGICV24"/>
    <s v="Misional"/>
    <x v="5"/>
    <s v="INFORMES"/>
    <s v="Informes"/>
    <s v="Contiene informes a organismos de control / Informes de gestión_x000a_(Teniendo en cuenta que la SIFJ solo participa en las respuestas a organismos o entes de control y entrega para consolidación a la GIC,  desde donde se remite el documento final, con firma del(a) Gerente o consolida y remite a la Dirección para firma del(a) Directora, no tiene informes finales. Esto mismo aplica para los informes de gestión, hacemos parte del proceso de construcción del documento, pero no lo finalizamos. Por lo anterior, se solicitó la eliminación de la serie en la TRD."/>
    <s v="Español"/>
    <m/>
    <m/>
    <s v="X"/>
    <s v="Disco Duro"/>
    <s v="Documento en pdf, hojas de calculo, discos duros"/>
    <s v="Interno"/>
    <s v="Subgerencia de Información Física_x000a_Gerencia de Tecnología"/>
    <s v="Disponible"/>
    <s v="Archivo digital de gestión Dirección / Archivo digital de gestión GIC."/>
    <s v="No aplica"/>
    <s v="Subgerencia de Información Física y Jurídica"/>
    <s v="SI"/>
    <s v="NO"/>
    <s v="NO"/>
    <s v="Información Pública Clasificada"/>
    <s v=" ley 1712 de 2014,Art. 18 literal a)"/>
    <s v="Resolución 1040 del 2023 Art. 8.3"/>
    <s v="En virtud del Habeas Data, el acceso a la base de datos catastral es de carácter limitado, al contener información personal su divulgación solo se hará previa autorización del titular."/>
    <s v="Parcial"/>
    <s v="17-07-2025"/>
    <s v="ilimitada"/>
    <s v="Media"/>
    <n v="2"/>
    <s v="Media"/>
    <n v="2"/>
    <s v="Media"/>
    <n v="2"/>
    <s v="Baja"/>
    <n v="1"/>
    <n v="3"/>
    <s v="Baja"/>
    <n v="1"/>
    <n v="5"/>
    <x v="2"/>
  </r>
  <r>
    <s v="AIMGICV25"/>
    <s v="Misional"/>
    <x v="5"/>
    <s v="RESOLUCIONES"/>
    <s v="Resoluciones Técnicas"/>
    <s v="Contiene resoluciones producto del ejercicio de Actualización de la Información Catastral y de la Conservación y Atención de Trámites._x000a_(Se precisa que las RESOLUCIONES que produce la SIFJ son el resultado de la gestión en la atención de trámites no inmediatos y son las generadas por el SIIC, es decir, que hacen parte del expediente digital contenido en la serie ADMINISTRACION DE TRAMITES CATASTRALES, subserie ATENCIÓN DE TRÁMITES NO INMEDIATOS), razón por la cual, se solicitó la eliminación de esta serie. "/>
    <s v="Español"/>
    <m/>
    <m/>
    <s v="X"/>
    <s v="Disco Duro"/>
    <s v="Documento en pdf, hojas de calculo, discos duros"/>
    <s v="Interno"/>
    <s v="Subgerencia de Información Física_x000a_Gerencia de Tecnología"/>
    <s v="Disponible"/>
    <s v="Aplicativo SIIC - Gestor de Contenido - WCC (Resoluciones SIIC - Trámites No Inmediatos)"/>
    <s v="No aplica"/>
    <s v="Subgerencia de Información Física y Jurídica"/>
    <s v="SI"/>
    <s v="NO"/>
    <s v="NO"/>
    <s v="Información Pública Clasificada"/>
    <s v=" ley 1712 de 2014,Art. 18 literal a)"/>
    <s v="Resolución 1040 del 2023 Art. 8.3"/>
    <s v="En virtud del Habeas Data, el acceso a la base de datos catastral es de carácter limitado, al contener información personal su divulgación solo se hará previa autorización del titular."/>
    <s v="Parcial"/>
    <s v="17-07-2025"/>
    <s v="ilimitada"/>
    <s v="Media"/>
    <n v="2"/>
    <s v="Media"/>
    <n v="2"/>
    <s v="Baja"/>
    <n v="1"/>
    <s v="Media"/>
    <n v="2"/>
    <n v="3"/>
    <s v="Baja"/>
    <n v="1"/>
    <n v="5"/>
    <x v="2"/>
  </r>
  <r>
    <s v="IDECA - SUBGERENCIA DE OPERACIONES - SUBGERENCIA DE ANALÍTICA DE DATOS"/>
    <m/>
    <x v="0"/>
    <m/>
    <s v="Fecha de Elaboración/Validación:"/>
    <d v="2026-09-22T00:00:00"/>
    <m/>
    <m/>
    <m/>
    <m/>
    <m/>
    <m/>
    <m/>
    <m/>
    <m/>
    <m/>
    <m/>
    <m/>
    <m/>
    <m/>
    <m/>
    <m/>
    <m/>
    <m/>
    <m/>
    <m/>
    <m/>
    <m/>
    <m/>
    <m/>
    <m/>
    <m/>
    <m/>
    <m/>
    <m/>
    <m/>
    <m/>
    <m/>
    <m/>
    <m/>
    <x v="0"/>
  </r>
  <r>
    <s v="AIMGIGE01"/>
    <s v="Misional"/>
    <x v="8"/>
    <s v="Actas Gestión de Información Geográfica"/>
    <s v="Acta de la Infraestructura de Datos Espaciales para Bogotá de las actividades de articulación institucional, enfocadas en los procedimientos y prácticas de gestión de información geográfica"/>
    <s v="Documentos que registran las observaciones obtenidas en las reuniones internas de la Subgerencia y las reuniones sostenidas con entidades externas."/>
    <s v="Español"/>
    <m/>
    <s v="X"/>
    <m/>
    <s v="Disco Duro "/>
    <s v="Documento de texto - PDF - Hoja de Excel"/>
    <s v="Interno"/>
    <s v="Gerencia Ideca, Subgerencia de Operaciones, Subgerencia de Analítica de Datos"/>
    <s v="Disponible"/>
    <s v=" OneDrive, Sharepoint"/>
    <s v="No aplica"/>
    <s v="Gerencia de Infraestructura de Datos Espaciales IDECA"/>
    <s v="SI"/>
    <s v="NO"/>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a) El derecho de toda persona a la intimidad. Ley 1581 de 2012"/>
    <s v="Las actas de reunión, pueden contener información personal, que no se pueden entregar a toda la ciudadanía que lo requiera"/>
    <s v="Parcial"/>
    <d v="2023-08-05T00:00:00"/>
    <s v="ilimitada"/>
    <s v="Media"/>
    <n v="2"/>
    <s v="Media"/>
    <n v="2"/>
    <s v="Media"/>
    <n v="2"/>
    <s v="Media"/>
    <n v="2"/>
    <n v="4"/>
    <s v="Media"/>
    <n v="2"/>
    <n v="6"/>
    <x v="2"/>
  </r>
  <r>
    <s v="AIEGCIN07"/>
    <s v="Estratégico"/>
    <x v="3"/>
    <s v="Actas coordinación institucional"/>
    <s v="Actas coordinación institucional para la Innovación Desarrollo E Investigación Infraestructura De_x000a_Datos Espaciales Del Distrito Capital"/>
    <s v="Documentos que registran las observaciones obtenidas en las reuniones internas de la Subgerencia y las reuniones sostenidas con entidades externas."/>
    <s v="Español"/>
    <m/>
    <s v="X"/>
    <m/>
    <s v="Disco Duro "/>
    <s v="Documento de texto - PDF - Hoja de Excel"/>
    <s v="Interno"/>
    <s v="Gerencia Ideca, Subgerencia de Operaciones, Subgerencia de Analítica de Datos"/>
    <s v="Disponible"/>
    <s v=" OneDrive, Sharepoint"/>
    <s v="No aplica"/>
    <s v="Gerencia de Infraestructura de Datos Espaciales IDECA"/>
    <s v="SI"/>
    <s v="NO"/>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a) El derecho de toda persona a la intimidad. Ley 1581 de 2012"/>
    <s v="Las actas de reunión, pueden contener información personal, que no se pueden entregar a toda la ciudadanía que lo requiera"/>
    <s v="Parcial"/>
    <d v="2023-08-05T00:00:00"/>
    <s v="ilimitada"/>
    <s v="Media"/>
    <n v="2"/>
    <s v="Media"/>
    <n v="2"/>
    <s v="Media"/>
    <n v="2"/>
    <s v="Media"/>
    <n v="2"/>
    <n v="4"/>
    <s v="Media"/>
    <n v="2"/>
    <n v="6"/>
    <x v="2"/>
  </r>
  <r>
    <s v="AIMGIGE02"/>
    <s v="Misional"/>
    <x v="8"/>
    <s v="Informes Gestión de Información Geográfica"/>
    <s v="Informes entes de control, de gestión, de seguimiento y de supervisión de contratos y/o convenios institucionales"/>
    <s v="Informes entes de control, de gestión, de seguimiento y de supervisión de contratos y/o convenios institucionales"/>
    <s v="Español"/>
    <m/>
    <m/>
    <s v="X"/>
    <s v="Disco Duro "/>
    <s v="Documento de texto - PDF - Hoja de Excel"/>
    <s v="Interno"/>
    <s v="Gerencia Ideca, Subgerencia de Operaciones, Subgerencia de Analítica de Datos"/>
    <s v="Disponible"/>
    <s v=" OneDrive, Sharepoint"/>
    <s v="No aplica"/>
    <s v="Gerencia de Infraestructura de Datos Espaciales IDECA"/>
    <s v="SI"/>
    <s v="NO"/>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a) El derecho de toda persona a la intimidad. Ley 1581 de 2012"/>
    <s v="Las actas de reunión, pueden contener información personal, que no se pueden entregar a toda la ciudadanía que lo requiera"/>
    <s v="Parcial"/>
    <d v="2025-08-04T00:00:00"/>
    <s v="ilimitada"/>
    <s v="Media"/>
    <n v="2"/>
    <s v="Media"/>
    <n v="2"/>
    <s v="Media"/>
    <n v="2"/>
    <s v="Media"/>
    <n v="2"/>
    <n v="4"/>
    <s v="Media"/>
    <n v="2"/>
    <n v="6"/>
    <x v="2"/>
  </r>
  <r>
    <s v="AIMGIGE03"/>
    <s v="Misional"/>
    <x v="8"/>
    <s v="Gestión de Información Geográfica"/>
    <s v="Documentos Gobernanza , Intrumentos Técnicos y Jurídicos, Documentos Gobierno Recursos Geográficos"/>
    <s v="Corresponde a los procedimientos de Gestión de Información Geográfica liderados por la Gerencia Ideca"/>
    <s v="Español"/>
    <m/>
    <m/>
    <s v="X"/>
    <s v="Disco Duro "/>
    <s v="Documento de texto - PDF - Hoja de Excel"/>
    <s v="Interno"/>
    <s v="Ideca"/>
    <s v="Disponible"/>
    <s v=" OneDrive, Sharepoint"/>
    <s v="No aplica"/>
    <s v="Gerencia de Infraestructura de Datos Espaciales IDECA"/>
    <s v="NO"/>
    <s v="NO"/>
    <s v="NO"/>
    <s v="Información Pública"/>
    <s v="No Aplica"/>
    <s v="No Aplica"/>
    <s v="No Aplica"/>
    <s v="No Aplica"/>
    <s v="No Aplica"/>
    <s v="No Aplica"/>
    <s v="Baja"/>
    <n v="1"/>
    <s v="Media"/>
    <n v="2"/>
    <s v="Media"/>
    <n v="2"/>
    <s v="Media"/>
    <n v="2"/>
    <n v="4"/>
    <s v="Media"/>
    <n v="2"/>
    <n v="5"/>
    <x v="2"/>
  </r>
  <r>
    <s v="AIMGIGE04"/>
    <s v="Misional"/>
    <x v="8"/>
    <s v="Desarrollo y fortalecimiento de las capacidades de comunidad Ideca"/>
    <s v="Fortalecimiento Capacidades Infraestructura Datos Espaciales_x000a_Del Distrito Capital"/>
    <s v="Corresponde al procedimiento de fortalecimiento de capacidades liderado por la Gerencia Ideca"/>
    <s v="Español"/>
    <m/>
    <m/>
    <s v="X"/>
    <s v="Disco Duro "/>
    <s v="Documento de texto - PDF - Hoja de Excel"/>
    <s v="Interno"/>
    <s v="Ideca"/>
    <s v="Disponible"/>
    <s v=" OneDrive, Sharepoint"/>
    <s v="No aplica"/>
    <s v="Gerencia de Infraestructura de Datos Espaciales IDECA"/>
    <s v="NO"/>
    <s v="NO"/>
    <s v="NO"/>
    <s v="Información Pública"/>
    <s v="No Aplica"/>
    <s v="No Aplica"/>
    <s v="No Aplica"/>
    <s v="No Aplica"/>
    <s v="No Aplica"/>
    <s v="No Aplica"/>
    <s v="Baja"/>
    <n v="1"/>
    <s v="Media"/>
    <n v="2"/>
    <s v="Media"/>
    <n v="2"/>
    <s v="Media"/>
    <n v="2"/>
    <n v="4"/>
    <s v="Media"/>
    <n v="2"/>
    <n v="5"/>
    <x v="2"/>
  </r>
  <r>
    <s v="AIEGCIN08"/>
    <s v="Estratégico"/>
    <x v="3"/>
    <s v="Desarrollo y fortalecimiento de las capacidades de comunidad Ideca"/>
    <s v="Innovación Desarrollo e Investigación Infraestructura De_x000a_Datos Espaciales Del Distrito Capital"/>
    <s v="Corresponde al procedimiento de Innovación Desarrollo E Investigación de la  Infraestructura De Datos Espaciales Del Distrito Capital liderado por la Gerencia Ideca"/>
    <s v="Español"/>
    <m/>
    <m/>
    <s v="X"/>
    <s v="Disco Duro "/>
    <s v="Documento de texto - PDF - Hoja de Excel"/>
    <s v="Interno"/>
    <s v="Ideca"/>
    <s v="Disponible"/>
    <s v=" OneDrive, Sharepoint"/>
    <s v="No aplica"/>
    <s v="Gerencia de Infraestructura de Datos Espaciales IDECA"/>
    <s v="SI"/>
    <s v="NO"/>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c) Los secretos comerciales, industriales y profesionales._x000a_"/>
    <s v="Los proyectos de Investigación, Desarrollo e Innovación pueden generar aplicaciones, desarrollos u otros productos que pueden llegar a requerir el manejo de la propiedad intelectual conforme a lo pactado."/>
    <s v="Parcial"/>
    <d v="2023-08-05T00:00:00"/>
    <s v="ilimitada"/>
    <s v="Media"/>
    <n v="2"/>
    <s v="Media"/>
    <n v="2"/>
    <s v="Media"/>
    <n v="2"/>
    <s v="Media"/>
    <n v="2"/>
    <n v="4"/>
    <s v="Media"/>
    <n v="2"/>
    <n v="6"/>
    <x v="2"/>
  </r>
  <r>
    <s v="AIMGIGE05"/>
    <s v="Misional"/>
    <x v="8"/>
    <s v="Gestión de acceso, uso e intercambio de información geográfica"/>
    <s v="Documentos Desarrollo de Aplicaciones Geográficas, Gestión de Datos de Referencia, Gestión de Servicios Web Geográficos, Gestión Datos Temáticos"/>
    <s v="Documentos Desarrollo de Aplicaciones Geográficas, Gestión de Datos de Referencia, Gestión de Servicios Web Geográficos, Gestión Datos Temáticos"/>
    <s v="Español"/>
    <m/>
    <m/>
    <s v="X"/>
    <s v="Disco Duro "/>
    <s v="Documento de texto - PDF - Hoja de Excel - Lenguaje Programación"/>
    <s v="Interno"/>
    <s v="Subgerencia de Operaciones"/>
    <s v="Disponible"/>
    <s v=" OneDrive, Sharepoint"/>
    <s v="No aplica"/>
    <s v="Subgerencia de Operaciones"/>
    <s v="SI"/>
    <s v="NO"/>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c) Los secretos comerciales, industriales y profesionales._x000a_"/>
    <s v="La data puede llegar a contener información personal, que no se puede entregar o publicar de manera general, así mismo los código fuente requieren el manejo de la propiedad intelectual conforme a lo pactado."/>
    <s v="Parcial"/>
    <d v="2023-08-05T00:00:00"/>
    <s v="ilimitada"/>
    <s v="Media"/>
    <n v="2"/>
    <s v="Media"/>
    <n v="2"/>
    <s v="Media"/>
    <n v="2"/>
    <s v="Media"/>
    <n v="2"/>
    <n v="4"/>
    <s v="Media"/>
    <n v="2"/>
    <n v="6"/>
    <x v="2"/>
  </r>
  <r>
    <s v="AIMGIGE06"/>
    <s v="Misional"/>
    <x v="8"/>
    <s v="Gestión de Información Geográfica"/>
    <s v="Analítica de Datos"/>
    <s v="Corresponde a la documentación y data asociada al procedimiento de analítica de datos geográficos"/>
    <s v="Español"/>
    <m/>
    <m/>
    <s v="X"/>
    <s v="Disco Duro "/>
    <s v="Documento de texto - PDF - Hoja de Excel - Lenguaje Programación"/>
    <s v="Interno"/>
    <s v="Subgerencia de Analítica de Datos"/>
    <s v="Disponible"/>
    <s v=" OneDrive, Sharepoint"/>
    <s v="No aplica"/>
    <s v="Subgerencia de Analítica de Datos"/>
    <s v="SI"/>
    <s v="SI"/>
    <s v="NO"/>
    <s v="Información Pública Clasificada"/>
    <s v="Artículo 18. Información Exceptuada por daño de derechos a personas naturales o jurídicas. Literal a) El derecho de toda persona a la intimidad, y c) Los secretos comerciales, industriales y profesionales."/>
    <s v="Artículo 18. Información Exceptuada por daño de derechos a personas naturales o jurídicas. Literal  c) Los secretos comerciales, industriales y profesionales._x000a_"/>
    <s v="La data puede llegar a contener información personal, que no se puede entregar o publicar de manera general, así mismo los código fuente requieren el manejo de la propiedad intelectual conforme a lo pactado."/>
    <s v="Parcial"/>
    <d v="2023-08-05T00:00:00"/>
    <s v="ilimitada"/>
    <s v="Media"/>
    <n v="2"/>
    <s v="Media"/>
    <n v="2"/>
    <s v="Media"/>
    <n v="2"/>
    <s v="Media"/>
    <n v="2"/>
    <n v="4"/>
    <s v="Media"/>
    <n v="2"/>
    <n v="6"/>
    <x v="2"/>
  </r>
  <r>
    <s v="SUBGERENCIA ADMINISTRATIVA Y FINANCIERA"/>
    <m/>
    <x v="0"/>
    <m/>
    <s v="Fecha de Elaboración/Validación:"/>
    <d v="2026-09-17T00:00:00"/>
    <m/>
    <m/>
    <m/>
    <m/>
    <m/>
    <m/>
    <m/>
    <m/>
    <m/>
    <m/>
    <m/>
    <m/>
    <m/>
    <m/>
    <m/>
    <m/>
    <m/>
    <m/>
    <m/>
    <m/>
    <m/>
    <m/>
    <m/>
    <m/>
    <m/>
    <m/>
    <m/>
    <m/>
    <m/>
    <m/>
    <m/>
    <m/>
    <m/>
    <m/>
    <x v="0"/>
  </r>
  <r>
    <s v="AIAGPFI01"/>
    <s v="Apoyo"/>
    <x v="9"/>
    <s v="ACTAS"/>
    <s v="ACTAS DE ANULACIÓN DE CHEQUES"/>
    <s v="Testimonio escrito en el cual se mencionan las razones de por qué se anularon los titulos valores "/>
    <s v="Español"/>
    <s v="X"/>
    <s v="X"/>
    <s v="X"/>
    <s v="Papel - Disco Duro"/>
    <s v="Documento de Texto - PDF"/>
    <s v="Interno"/>
    <s v="SAF - SUBGERENTE ADMINISTRATIVO Y FINANCIERO -TESORERÍA"/>
    <s v="Disponible"/>
    <s v="Archivo de Gestión de SAF / Fileserver SAF (provisional)"/>
    <s v="No aplica"/>
    <s v="Subgerencia Administrativa y Financiera"/>
    <s v="SI"/>
    <s v="NO"/>
    <s v="NO"/>
    <s v="Información Pública Clasificada"/>
    <s v="Art. 18 Literal a) Ley 1712 de 2014 - Proteger los derechos a personas naturales o jurídicas."/>
    <s v="Art 18 Ley 1712 de 2014 y art 24 Ley 1437 de 2011 numeral 5"/>
    <s v="Contiene datos de personas naturales o juridicas las cuales no se deben divulgar sin la autorización previa del titular. Adicional contiene datos de transacciones financieras."/>
    <s v="Parcial"/>
    <s v="20/09/2024"/>
    <s v="Ilimitado"/>
    <s v="Media"/>
    <n v="2"/>
    <s v="Media"/>
    <n v="2"/>
    <s v="Media"/>
    <n v="2"/>
    <s v="Media"/>
    <n v="2"/>
    <n v="4"/>
    <s v="Media"/>
    <n v="2"/>
    <n v="6"/>
    <x v="2"/>
  </r>
  <r>
    <s v="AIAGPFI02"/>
    <s v="Apoyo"/>
    <x v="9"/>
    <s v="ACTAS"/>
    <s v="ACTAS DE COMITÉ TÉCNICO DE SOSTENIBILIDAD CONTABLE"/>
    <s v="Actas de reunión de Comité Técnico de Sostenibilidad Contable"/>
    <s v="Español"/>
    <s v="X"/>
    <m/>
    <s v="X"/>
    <s v="Papel - Disco Duro"/>
    <s v="Documento de Texto - PDF"/>
    <s v="Interno"/>
    <s v="SAF - SUBGERENTE ADMINISTRATIVO Y FINANCIERO - CONTABILIDAD"/>
    <s v="Disponible"/>
    <s v="Archivo de Gestión de SAF / 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03"/>
    <s v="Apoyo"/>
    <x v="9"/>
    <s v="ANTEPROYECTO DE PRESUPUESTO"/>
    <s v="EXPEDIENTE ANTEPROYECTO DE PRESUPUESTO"/>
    <s v="Documento en el cual se describe la proyección de ingresos y gastos presupuestados a ejecutarse durante la vigencia fiscal."/>
    <s v="Español"/>
    <m/>
    <m/>
    <s v="X"/>
    <s v="Disco Duro"/>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Baja"/>
    <n v="1"/>
    <s v="Baja"/>
    <n v="1"/>
    <s v="Baja"/>
    <n v="1"/>
    <n v="2"/>
    <s v="Baja"/>
    <n v="1"/>
    <n v="3"/>
    <x v="1"/>
  </r>
  <r>
    <s v="AIAGPFI04"/>
    <s v="Apoyo"/>
    <x v="9"/>
    <s v="CIERRE PRESUPUESTAL"/>
    <s v="EXPEDIENTE CIERRE PRESUPUESTAL"/>
    <s v="Documento realizado al finalizar cada vigencia fiscal, con el propósito de determinar el resultado de la ejecución presupuestal"/>
    <s v="Español"/>
    <m/>
    <m/>
    <s v="X"/>
    <s v="Disco Duro"/>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Baja"/>
    <n v="1"/>
    <s v="Baja"/>
    <n v="1"/>
    <s v="Baja"/>
    <n v="1"/>
    <n v="2"/>
    <s v="Baja"/>
    <n v="1"/>
    <n v="3"/>
    <x v="1"/>
  </r>
  <r>
    <s v="AIAGPFI05"/>
    <s v="Apoyo"/>
    <x v="9"/>
    <s v="COMPROBANTES DE CONTABILIDAD"/>
    <s v="COMPROBANTES DE AJUSTE Y_x000a_COMPROBANTE DIARIO"/>
    <s v="Corresponde a los Comprobantes de Diario que soportan los registros contables realizados en la UAECD."/>
    <s v="Español"/>
    <s v="X"/>
    <s v="X"/>
    <s v="X"/>
    <s v="Papel - Disco Duro"/>
    <s v="Documento de Texto - PDF"/>
    <s v="Interno"/>
    <s v="SAF - SUBGERENTE ADMINISTRATIVO Y FINANCIERO - CONTABILIDAD"/>
    <s v="Disponible"/>
    <s v="Archivo de Gestión de SAF / 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06"/>
    <s v="Apoyo"/>
    <x v="9"/>
    <s v="CONCILIACIONES"/>
    <s v="CONCILIACIÓN BANCARIA"/>
    <s v="Corresponde a las Conciliaciones Bancarias realizadas en el Subproceso Gestión Contable."/>
    <s v="Español"/>
    <m/>
    <m/>
    <s v="X"/>
    <s v="Papel - Disco Duro"/>
    <s v="Documento de Texto - PDF"/>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07"/>
    <s v="Apoyo"/>
    <x v="9"/>
    <s v="CONCILIACIONES"/>
    <s v="CONCILIACIONES DE OPERACIONES RECÍPROCAS"/>
    <s v="Corresponde a la Conciliación de operaciones reciprocas con entidades públicas y de la Cuenta Única Distrital realizada por el Subproceso Gestión Contable."/>
    <s v="Español"/>
    <m/>
    <m/>
    <s v="X"/>
    <s v="Disco Duro"/>
    <s v="Documento de Texto - PDF - Hojas de Calculo}"/>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08"/>
    <s v="Apoyo"/>
    <x v="9"/>
    <s v="CUENTAS BANCARIAS"/>
    <s v="EXPEDIENTE CUENTAS BANCARIAS"/>
    <s v="Expediente en el cual se documentan los contratos financieros con una entidad bancaria en virtud del cual, se registran el balance y los subsiguientes movimientos de dinero"/>
    <s v="Español"/>
    <s v="X"/>
    <s v="X"/>
    <s v="X"/>
    <s v="Papel - Disco Duro"/>
    <s v="Documento de Texto - PDF - Hojas de Calculo}"/>
    <s v="Interno"/>
    <s v="SAF - SUBGERENTE ADMINISTRATIVO Y FINANCIERO -TESORERÍA"/>
    <s v="Disponible"/>
    <s v="Archivo de Gestión de SAF / Fileserver SAF (provisional)"/>
    <s v="No aplica"/>
    <s v="Subgerencia Administrativa y Financiera"/>
    <s v="NO"/>
    <s v="NO"/>
    <s v="NO"/>
    <s v="Información Pública Clasificada"/>
    <s v="Articulo 18, literales b) y c)"/>
    <s v="Articulo 18, literales b) y c), Ley 1581 de 2012"/>
    <s v="Las cuentas bancarias continen información clasificada dado que contiene información clasificada de los recursos que maneja la entidad, entre los que se encuentra lo relacionado con productos y servicios que ofrece la entidad."/>
    <s v="Parcial"/>
    <s v="20/09/2024"/>
    <s v="Ilimitado"/>
    <s v="Media"/>
    <n v="2"/>
    <s v="Media"/>
    <n v="2"/>
    <s v="Media"/>
    <n v="2"/>
    <s v="Media"/>
    <n v="2"/>
    <n v="4"/>
    <s v="Media"/>
    <n v="2"/>
    <n v="6"/>
    <x v="2"/>
  </r>
  <r>
    <s v="AIAGPFI09"/>
    <s v="Apoyo"/>
    <x v="9"/>
    <s v="EMBARGOS"/>
    <s v="EXPEDIENTE PAGO SENTENCIAS JUDICIALES"/>
    <s v="Orden de suspensión o la retención de cualquier bien como un método de seguridad para asegurar el pago"/>
    <s v="Español"/>
    <s v="X"/>
    <s v="X"/>
    <s v="X"/>
    <s v="Papel - Disco Duro"/>
    <s v="PDF - Hoja de Calculo"/>
    <s v="Interno"/>
    <s v="SAF - SUBGERENTE ADMINISTRATIVO Y FINANCIERO - TESORERÍA"/>
    <s v="Disponible"/>
    <s v="Archivo de Gestión de SAF / Fileserver SAF (provisional)"/>
    <s v="No aplica"/>
    <s v="Subgerencia Administrativa y Financiera"/>
    <s v="SI"/>
    <s v="NO"/>
    <s v="NO"/>
    <s v="Información Pública Clasificada"/>
    <s v="Articulo 18, literal A"/>
    <s v="Articulo 18, literal A, Ley 1581 de 2012"/>
    <s v="Contienen información clasificada de las personas que fueron afectadas con una decisión judicial"/>
    <s v="Total"/>
    <s v="26/08/2020"/>
    <s v="Ilimitado"/>
    <s v="Media"/>
    <n v="2"/>
    <s v="Media"/>
    <n v="2"/>
    <s v="Media"/>
    <n v="2"/>
    <s v="Media"/>
    <n v="2"/>
    <n v="4"/>
    <s v="Media"/>
    <n v="2"/>
    <n v="6"/>
    <x v="2"/>
  </r>
  <r>
    <s v="AIAGPFI10"/>
    <s v="Apoyo"/>
    <x v="9"/>
    <s v="ESTADOS CONTABLES E INFORMES COMPLEMENTARIOS"/>
    <s v="EXPEDIENTE ESTADOS CONTABLES E INFORMES COMPLEMENTARIOS"/>
    <s v="Corresponde al paquete de Estados Financieros de la Entidad."/>
    <s v="Español"/>
    <s v="X"/>
    <s v="X"/>
    <s v="X"/>
    <s v="Papel - Disco Duro - Página Web"/>
    <s v="Documento de Texto - PDF"/>
    <s v="Interno"/>
    <s v="SAF - SUBGERENTE ADMINISTRATIVO Y FINANCIERO - CONTABILIDAD"/>
    <s v="Disponible y Publicada"/>
    <s v="Archivo de Gestión de SAF / Fileserver SAF (provisional) / Página Web de la UAECD"/>
    <s v="https://www.catastrobogota.gov.co/presupuesto"/>
    <s v="Subgerencia Administrativa y Financiera"/>
    <s v="SI"/>
    <s v="NO"/>
    <s v="NO"/>
    <s v="Información Pública"/>
    <s v="No Aplica"/>
    <s v="No Aplica"/>
    <s v="No Aplica"/>
    <s v="No Aplica"/>
    <s v="No Aplica"/>
    <s v="No Aplica"/>
    <s v="Baja"/>
    <n v="1"/>
    <s v="Media"/>
    <n v="2"/>
    <s v="Media"/>
    <n v="2"/>
    <s v="Media"/>
    <n v="2"/>
    <n v="4"/>
    <s v="Media"/>
    <n v="2"/>
    <n v="5"/>
    <x v="2"/>
  </r>
  <r>
    <s v="AIAGPFI11"/>
    <s v="Apoyo"/>
    <x v="9"/>
    <s v="GESTIÓN DE PAGOS"/>
    <s v="RELACIONES DE AUTORIZACIÓN"/>
    <s v="Documento en el cual el ordenador del gasto y el responsable de presupuesto autorizan a la Tesorería que pague o transfiera una suma de dinero a un beneficiario"/>
    <s v="Español"/>
    <s v="X"/>
    <s v="X"/>
    <s v="X"/>
    <s v="Papel - Disco Duro"/>
    <s v="PDF"/>
    <s v="Interno"/>
    <s v="SAF - SUBGERENTE ADMINISTRATIVO Y FINANCIERO - PRESUPUESTO"/>
    <s v="Disponible"/>
    <s v="Archivo de Gestión de SAF / Fileserver SAF (provisional)"/>
    <s v="No aplica"/>
    <s v="Subgerencia Administrativa y Financiera"/>
    <s v="SI"/>
    <s v="NO"/>
    <s v="NO"/>
    <s v="Información Pública Clasificada"/>
    <s v="Articulo 18, literal A"/>
    <s v="Articulo 18, literal A, Ley 1581 de 2012"/>
    <s v="La relación de autorizaciones contiene información personal como nombres y cédulas de contratistas titulares de las cuentas bancarias."/>
    <s v="Total"/>
    <s v="26/08/2020"/>
    <s v="Ilimitado"/>
    <s v="Media"/>
    <n v="2"/>
    <s v="Media"/>
    <n v="2"/>
    <s v="Media"/>
    <n v="2"/>
    <s v="Media"/>
    <n v="2"/>
    <n v="4"/>
    <s v="Media"/>
    <n v="2"/>
    <n v="6"/>
    <x v="2"/>
  </r>
  <r>
    <s v="AIAGPFI12"/>
    <s v="Apoyo"/>
    <x v="9"/>
    <s v="INFORMES"/>
    <s v="INFORMES A ORGANISMOS DE CONTROL"/>
    <s v="Corresponde a los informes reglamentados por norma, con destino a Organismos de Control."/>
    <s v="Español"/>
    <m/>
    <m/>
    <s v="X"/>
    <s v="Disco Duro "/>
    <s v="PDF - Hojas de Calculo"/>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13"/>
    <s v="Apoyo"/>
    <x v="9"/>
    <s v="INFORMES"/>
    <s v="INFORMES A OTRAS ENTIDADES"/>
    <s v="Corresponde a las declaraciones tributarias presentadas por la UAECD."/>
    <s v="Español"/>
    <m/>
    <m/>
    <s v="X"/>
    <s v="Disco Duro "/>
    <s v="PDF - Hojas de Calculo"/>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14"/>
    <s v="Apoyo"/>
    <x v="9"/>
    <s v="INFORMES"/>
    <s v="INFORMES DE EJECUCIÓN PRESUPUESTAL"/>
    <s v="Documento en el que se plasman las acciones destinadas a la utilización óptima de los recursos financieros."/>
    <s v="Español"/>
    <m/>
    <m/>
    <s v="X"/>
    <s v="Papel - Disco Duro - Página Web"/>
    <s v="PDF"/>
    <s v="Interno"/>
    <s v="SAF - SUBGERENTE ADMINISTRATIVO Y FINANCIERO - PRESUPUESTO"/>
    <s v="Disponible"/>
    <s v="Archivo de Gestión de SAF / Fileserver SAF (provisional) / Página Web de la UAECD"/>
    <s v="No aplica"/>
    <s v="Subgerencia Administrativa y Financiera"/>
    <s v="NO"/>
    <s v="NO"/>
    <s v="NO"/>
    <s v="Información Pública"/>
    <s v="No Aplica"/>
    <s v="No Aplica"/>
    <s v="No Aplica"/>
    <s v="No Aplica"/>
    <s v="No Aplica"/>
    <s v="No Aplica"/>
    <s v="Baja"/>
    <n v="1"/>
    <s v="Baja"/>
    <n v="1"/>
    <s v="Baja"/>
    <n v="1"/>
    <s v="Baja"/>
    <n v="1"/>
    <n v="2"/>
    <s v="Baja"/>
    <n v="1"/>
    <n v="3"/>
    <x v="1"/>
  </r>
  <r>
    <s v="AIAGPFI15"/>
    <s v="Apoyo"/>
    <x v="9"/>
    <s v="LIBROS CONTABLES"/>
    <s v="LIBRO AUXILIAR"/>
    <s v="Corresponde a los libros auxiliares de contabilidad."/>
    <s v="Español"/>
    <m/>
    <m/>
    <s v="X"/>
    <s v="Disco Duro "/>
    <s v="PDF - Hojas de Calculo"/>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16"/>
    <s v="Apoyo"/>
    <x v="9"/>
    <s v="LIBROS CONTABLES"/>
    <s v="LIBRO DIARIO"/>
    <s v="Corresponde a libro diario de contabilidad."/>
    <s v="Español"/>
    <m/>
    <m/>
    <s v="X"/>
    <s v="Disco Duro "/>
    <s v="PDF - Hojas de Calculo"/>
    <s v="Interno"/>
    <s v="SAF - SUBGERENTE ADMINISTRATIVO Y FINANCIERO - CONTABILIDAD"/>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17"/>
    <s v="Apoyo"/>
    <x v="9"/>
    <s v="LIBROS CONTABLES"/>
    <s v="LIBRO MAYOR Y BALANCES"/>
    <s v="Corresponde a libro mayor y de balances de contabilidad."/>
    <s v="Español"/>
    <m/>
    <m/>
    <s v="X"/>
    <s v="Disco Duro "/>
    <s v="PDF - Hojas de Calculo"/>
    <s v="Interno"/>
    <s v="SAF - SUBGERENTE ADMINISTRATIVO Y FINANCIERO - CONTABILIDAD"/>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18"/>
    <s v="Apoyo"/>
    <x v="9"/>
    <s v="MODIFICACIONES PRESUPUESTALES"/>
    <s v="REDUCCIONES PRESUPUESTALES"/>
    <s v="Registro de la disminución de las partidas apropiadas en el presupuesto de ingresos  y gastos de funcionamiento e inversión"/>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19"/>
    <s v="Apoyo"/>
    <x v="9"/>
    <s v="MODIFICACIONES PRESUPUESTALES"/>
    <s v="SUSPENSIONES O APLAZAMIENTOS PRESUPUESTALES"/>
    <s v="Documento transitorio en el cual se comunica la Suspensión establecida por circular emitida por SHD "/>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0"/>
    <s v="Apoyo"/>
    <x v="9"/>
    <s v="MODIFICACIONES PRESUPUESTALES"/>
    <s v="ADICIONES PRESUPUESTALES"/>
    <s v="Registro de  documento de las partidas aprobadas en el presupuesto de ingresos y gastos de funcionamiento e inversión. "/>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1"/>
    <s v="Apoyo"/>
    <x v="9"/>
    <s v="MODIFICACIONES PRESUPUESTALES"/>
    <s v="TRASLADOS PRESUPUESTALES QUE AFECTAN LOS AGREGADOS"/>
    <s v="Documento en que autoriza los traslados presupuestales dentro de los agregados, entendiéndose que solo se puede realizar dentro de cada uno de estos enunciados: funionamiento que comprende los  gasto de personal y bienes y servicios e inversión este último con VB de la SDP"/>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2"/>
    <s v="Apoyo"/>
    <x v="9"/>
    <s v="MODIFICACIONES PRESUPUESTALES"/>
    <s v="TRASLADOS PRESUPUESTALES QUE NO AFECTAN LOS AGREGADOS"/>
    <s v="Documento de evidencia los traslados presupuestales mediante resolución y que no requieren de autorización de ninguna entidad"/>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3"/>
    <s v="Apoyo"/>
    <x v="9"/>
    <s v="MODIFICACIONES PRESUPUESTALES"/>
    <s v="MODIFICACION PRESUPUESTAL ENTRE CONCEPTOS PROYECTOS DE INVERSIÓN"/>
    <s v="Documento que  evidencia los traslados presupuestales mediante resolución y que no requieren de autorización de ninguna entidad"/>
    <s v="Español"/>
    <m/>
    <m/>
    <s v="X"/>
    <s v="Disco Duro "/>
    <s v="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4"/>
    <s v="Apoyo"/>
    <x v="9"/>
    <s v="MOVIMIENTO DIARIO DE CAJA"/>
    <s v="EXPEDIENTE MOVIMIENTO DIARIO DE CAJA"/>
    <s v="Documentos y soportes por otros registros contables como Nómina, Caja menor, proceso mensual de costos. Incluye balance prueba."/>
    <s v="Español"/>
    <m/>
    <m/>
    <s v="X"/>
    <s v="Disco Duro "/>
    <s v="Hoja de Calculo - PDF"/>
    <s v="Interno"/>
    <s v="SAF - SUBGERENTE ADMINISTRATIVO Y FINANCIERO - PRESUPUESTO"/>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5"/>
    <s v="Apoyo"/>
    <x v="9"/>
    <s v="PROGRAMACIÓN ANUAL - MENSUALIZADO DE CAJA PAC"/>
    <s v="EXPEDIENTE PROGRAMACIÓN ANUAL - MENSUALIZADO DE CAJA PAC"/>
    <s v="Documento en el cual se define el monto mensual de fondos disponibles para efectuar el pago de los compromisos asumidos"/>
    <s v="Español"/>
    <m/>
    <m/>
    <s v="X"/>
    <s v="Disco Duro "/>
    <s v="Hoja de Calculo - PDF"/>
    <s v="Interno"/>
    <s v="SAF - SUBGERENTE ADMINISTRATIVO Y FINANCIERO -TESORERÍA"/>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AIAGPFI26"/>
    <s v="Apoyo"/>
    <x v="9"/>
    <s v="RECAUDO Y DEPURACIÓN DE CARTERA"/>
    <s v="EXPEDIENTE RECAUDO Y DEPURACIÓN DE CARTERA"/>
    <s v="Corresponde a los soportes de recaudo y depuración de cartera."/>
    <s v="Español"/>
    <m/>
    <m/>
    <s v="X"/>
    <s v="Disco Duro "/>
    <s v="Hoja de Calculo - PDF"/>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27"/>
    <s v="Apoyo"/>
    <x v="9"/>
    <s v="SANEAMIENTO CONTABLE/DEPURACIÓN"/>
    <s v="EXPEDIENTE DE DEPURACIONES O SANEAMIENTO CONTABLE"/>
    <s v="Corresponde al expediente de saneamiento contable."/>
    <s v="Español"/>
    <m/>
    <m/>
    <s v="X"/>
    <s v="Disco Duro "/>
    <s v="Hoja de Calculo - PDF"/>
    <s v="Interno"/>
    <s v="SAF - SUBGERENTE ADMINISTRATIVO Y FINANCIERO - CONTABILIDAD"/>
    <s v="Disponible"/>
    <s v="Fileserver SAF (provisional)"/>
    <s v="No aplica"/>
    <s v="Subgerencia Administrativa y Financiera"/>
    <s v="SI"/>
    <s v="NO"/>
    <s v="NO"/>
    <s v="Información Pública"/>
    <s v="No Aplica"/>
    <s v="No Aplica"/>
    <s v="No Aplica"/>
    <s v="No Aplica"/>
    <s v="No Aplica"/>
    <s v="No Aplica"/>
    <s v="Baja"/>
    <n v="1"/>
    <s v="Media"/>
    <n v="2"/>
    <s v="Media"/>
    <n v="2"/>
    <s v="Media"/>
    <n v="2"/>
    <n v="4"/>
    <s v="Media"/>
    <n v="2"/>
    <n v="5"/>
    <x v="2"/>
  </r>
  <r>
    <s v="AIAGPFI28"/>
    <s v="Apoyo"/>
    <x v="9"/>
    <s v="CONTRATOS-CONVENIOS"/>
    <s v=" EXPEDIENTES DE CONTRATOS"/>
    <s v="Contienen documentos relacionados con un contrato de ejecución de recursos presupuestales de una vigencia"/>
    <s v="Español"/>
    <m/>
    <m/>
    <s v="X"/>
    <s v="Disco Duro "/>
    <s v="PDF"/>
    <s v="Interno"/>
    <s v="SAF - SUBGERENTE ADMINISTRATIVO Y FINANCIERO - PRESUPUESTO"/>
    <s v="Disponible"/>
    <s v="Fileserver SAF (provisional)"/>
    <s v="No aplica"/>
    <s v="Subgerencia Administrativa y Financiera"/>
    <s v="SI"/>
    <s v="SI"/>
    <s v="SI"/>
    <s v="Información Pública Reservada"/>
    <s v="Articulo 19, literal G"/>
    <s v="Ley 1581 de 2012 - Articulo 19, literal - G Ley 1712 de 2014"/>
    <s v="Esta carpeta contiene información personal de los contratistas y puede contener información de niños, niñas y adolescentes (dependientes económicos)"/>
    <s v="Parcial"/>
    <s v="26/08/2020"/>
    <s v="15 años"/>
    <s v="Alta"/>
    <n v="3"/>
    <s v="Media"/>
    <n v="2"/>
    <s v="Alta"/>
    <n v="3"/>
    <s v="Media"/>
    <n v="2"/>
    <n v="5"/>
    <s v="Alta"/>
    <n v="3"/>
    <n v="8"/>
    <x v="3"/>
  </r>
  <r>
    <s v="AIAGPFI29"/>
    <s v="Apoyo"/>
    <x v="9"/>
    <s v="Sin Establecer"/>
    <s v="LIBRO BANCOS TESORERIA"/>
    <s v="Relación de los movimientos de las cuentas bancarias de la entidad"/>
    <s v="Español"/>
    <m/>
    <s v=" "/>
    <s v="X"/>
    <s v="Disco Duro "/>
    <s v="PDF - Hoja de Calculo"/>
    <s v="Interno"/>
    <s v="SAF - SUBGERENTE ADMINISTRATIVO Y FINANCIERO -TESORERÍA"/>
    <s v="Disponible"/>
    <s v="Fileserver SAF (provisional)"/>
    <s v="No aplica"/>
    <s v="Subgerencia Administrativa y Financiera"/>
    <s v="NO"/>
    <s v="NO"/>
    <s v="NO"/>
    <s v="Información Pública"/>
    <s v="No Aplica"/>
    <s v="No Aplica"/>
    <s v="No Aplica"/>
    <s v="No Aplica"/>
    <s v="No Aplica"/>
    <s v="No Aplica"/>
    <s v="Baja"/>
    <n v="1"/>
    <s v="Media"/>
    <n v="2"/>
    <s v="Media"/>
    <n v="2"/>
    <s v="Media"/>
    <n v="2"/>
    <n v="4"/>
    <s v="Media"/>
    <n v="2"/>
    <n v="5"/>
    <x v="2"/>
  </r>
  <r>
    <s v="SUBGERENCIA ADMINISTRATIVA Y FINANCIERA - DOCUMENTAL"/>
    <m/>
    <x v="0"/>
    <m/>
    <s v="Fecha de Elaboración/Validación:"/>
    <d v="2026-09-17T00:00:00"/>
    <m/>
    <m/>
    <m/>
    <m/>
    <m/>
    <m/>
    <m/>
    <m/>
    <m/>
    <m/>
    <m/>
    <m/>
    <m/>
    <m/>
    <m/>
    <m/>
    <m/>
    <m/>
    <m/>
    <m/>
    <m/>
    <m/>
    <m/>
    <m/>
    <m/>
    <m/>
    <m/>
    <m/>
    <m/>
    <m/>
    <m/>
    <m/>
    <m/>
    <m/>
    <x v="0"/>
  </r>
  <r>
    <s v="AIAGDOC01"/>
    <s v="Apoyo"/>
    <x v="10"/>
    <s v="CONSECUTIVO COMUNICACIONES OFICIALES"/>
    <s v="COMUNICACIONES OFICIALES ENVIADAS"/>
    <s v="Comunicación oficial para el  usuario como respuesta a una solicitud de un trámite o de solicitud de información (EE)"/>
    <s v="Español"/>
    <s v="X"/>
    <m/>
    <m/>
    <s v="PAPEL"/>
    <s v="NO APLICA"/>
    <s v="Interno"/>
    <s v=" SUBGERENCIA ADMINISTRATIVA Y FINANCIERA, SUBGERENTE ADMINISTRATIVO Y FINANCIERO"/>
    <s v="Disponible"/>
    <s v="CENTRO DOCUMENTAL- SAF"/>
    <s v="No aplica"/>
    <s v="Subgerencia Administrativa Y Financiera - Gestión Documental"/>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ey 1581 de 2012"/>
    <s v="Tienen todas las respuestas que realiza Catastro en las cuales se incluye información personal que no debe ser conocida sin la debida autorización."/>
    <s v="Parcial"/>
    <s v="13/08/2020"/>
    <s v="Ilimitado"/>
    <s v="Media"/>
    <n v="2"/>
    <s v="Alta"/>
    <n v="3"/>
    <s v="Alta"/>
    <n v="3"/>
    <s v="Media"/>
    <n v="2"/>
    <n v="5"/>
    <s v="Alta"/>
    <n v="3"/>
    <n v="8"/>
    <x v="3"/>
  </r>
  <r>
    <s v="AIAGDOC02"/>
    <s v="Apoyo"/>
    <x v="10"/>
    <s v="INSTRUMENTOS DE CONTROL"/>
    <s v="PLANILLAS ENTREGA COMUNICACIONES OFICIAL POR RECORRIDO INTERNO_x000a_INSTRUMENTOS CONTROL COMUNICACIONES OFICIALES ENVIADAS_x000a_INSTRUMENTOS CONTROL COMUNICACIONES OFICIALES RECIBIDAS_x000a_INSTRUMENTO CONTROL PRESTAMO Y CONSULTA DOCUMENTOS_x000a_SOLICITUD DE INFORMACIÓN_x000a_"/>
    <s v="Documento en el cual se registran y se lleva control de las comunicaciones que envia  la UAECD a una entidad o ciudadano"/>
    <s v="Español"/>
    <s v="X"/>
    <m/>
    <m/>
    <s v="PAPEL"/>
    <s v="NO APLICA"/>
    <s v="Interno"/>
    <s v=" SUBGERENCIA ADMINISTRATIVA Y FINANCIERA, SUBGERENTE ADMINISTRATIVO Y FINANCIERO"/>
    <s v="Disponible"/>
    <s v="CENTRO DOCUMENTAL- SAF"/>
    <s v="No aplica"/>
    <s v="Subgerencia Administrativa Y Financiera - Gestión Documental"/>
    <s v="SI"/>
    <s v="NO"/>
    <s v="NO"/>
    <s v="Información Pública"/>
    <s v="No Aplica"/>
    <s v="No Aplica"/>
    <s v="No Aplica"/>
    <s v="No Aplica"/>
    <s v="No Aplica"/>
    <s v="No Aplica"/>
    <s v="Baja"/>
    <n v="1"/>
    <s v="Media"/>
    <n v="2"/>
    <s v="Media"/>
    <n v="2"/>
    <s v="Media"/>
    <n v="2"/>
    <n v="4"/>
    <s v="Media"/>
    <n v="2"/>
    <n v="5"/>
    <x v="2"/>
  </r>
  <r>
    <s v="AIAGDOC03"/>
    <s v="Apoyo"/>
    <x v="10"/>
    <s v="CONSECUTIVO DE COMUNICACIONES OFICIALES"/>
    <s v="MEMORANDO INTERNO-IE Y ER_x000a_"/>
    <s v="Comunicaciones oficiales mediante las cuales se transmite o solicita información de la UAECD para comunicar alguna indicación, recomendación, instrucción, disposición"/>
    <s v="Español"/>
    <s v="X"/>
    <m/>
    <m/>
    <s v="DIGITAL"/>
    <s v="NO APLICA"/>
    <s v="Interno"/>
    <s v=" SUBGERENCIA ADMINISTRATIVA Y FINANCIERA, SUBGERENTE ADMINISTRATIVO Y FINANCIERO"/>
    <s v="Disponible"/>
    <s v="CENTRO DOCUMENTAL- SAF"/>
    <s v="No aplica"/>
    <s v="Subgerencia Administrativa Y Financiera - Gestión Documental"/>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ey 1581 de 2012"/>
    <s v="Dentro de los memorandos se incluye información personal que no debe ser conocida sin la debida autorización"/>
    <s v="Parcial"/>
    <s v="13/08/2020"/>
    <s v="Ilimitado"/>
    <s v="Media"/>
    <n v="2"/>
    <s v="Media"/>
    <n v="2"/>
    <s v="Media"/>
    <n v="2"/>
    <s v="Media"/>
    <n v="2"/>
    <n v="4"/>
    <s v="Media"/>
    <n v="2"/>
    <n v="6"/>
    <x v="2"/>
  </r>
  <r>
    <s v="AIAGDOC04"/>
    <s v="Apoyo"/>
    <x v="10"/>
    <s v="TABLAS DE RETENCIÓN DOCUMENTAL"/>
    <s v="INSTRUMENTO DE CLASIFICACIÓN DOCUMENTAL"/>
    <s v="Instrumento archivístico que permite clasificar, conservar y disponer de los documentos de una entidad según su valor administrativo, legal, fiscal o histórico."/>
    <s v="Español"/>
    <s v="X"/>
    <s v="X"/>
    <m/>
    <s v="PAPEL, DIGITAL"/>
    <s v="PDF"/>
    <s v="Interno"/>
    <s v=" SUBGERENCIA ADMINISTRATIVA Y FINANCIERA, SUBGERENTE ADMINISTRATIVO Y FINANCIERO"/>
    <s v="Disponible"/>
    <s v="CENTRO DOCUMENTAL- SAF"/>
    <s v="https://www.catastrobogota.gov.co/instrumentos-de-gestion?field_clasificacion_target_id=136"/>
    <s v="Subgerencia Administrativa Y Financiera - Gestión Documental"/>
    <s v="NO"/>
    <s v="NO"/>
    <s v="NO"/>
    <s v="Información Pública"/>
    <s v="No Aplica"/>
    <s v="No Aplica"/>
    <s v="No Aplica"/>
    <s v="No Aplica"/>
    <s v="No Aplica"/>
    <s v="No Aplica"/>
    <s v="Baja"/>
    <n v="1"/>
    <s v="Media"/>
    <n v="2"/>
    <s v="Media"/>
    <n v="2"/>
    <s v="Media"/>
    <n v="2"/>
    <n v="4"/>
    <s v="Media"/>
    <n v="2"/>
    <n v="5"/>
    <x v="2"/>
  </r>
  <r>
    <s v="AIAGDOC05"/>
    <s v="Apoyo"/>
    <x v="10"/>
    <s v="INVENTARIOS"/>
    <s v="INVENTARIOS DOCUMENTALES CENTRO DOCUMENTAL"/>
    <s v="Instrumento de recuperación de información que describe de manera exacta y precisa las series o asuntos de un fondo documental."/>
    <s v="Español"/>
    <s v="X"/>
    <s v="X"/>
    <m/>
    <s v="PAPEL, DIGITAL"/>
    <s v="PDF"/>
    <s v="Interno"/>
    <s v=" SUBGERENCIA ADMINISTRATIVA Y FINANCIERA, SUBGERENTE ADMINISTRATIVO Y FINANCIERO"/>
    <s v="Disponible"/>
    <s v="CENTRO DOCUMENTAL- SAF"/>
    <s v="No aplica"/>
    <s v="Subgerencia Administrativa Y Financiera - Gestión Documental"/>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1581 de 2012 y Resolución 1040 de 2023 art. 8.3"/>
    <s v="Contienen información personal que no puede ser divulgada sin la autorización del titular. También pueden contener información relacionada con los productos y servicios que ofrece la entidad, se puede incluir información que compromete la seguridad de los archivos de la entidad."/>
    <s v="Parcial"/>
    <s v="20/09/2024"/>
    <s v="Ilimitado"/>
    <s v="Media"/>
    <n v="2"/>
    <s v="Alta"/>
    <n v="3"/>
    <s v="Alta"/>
    <n v="3"/>
    <s v="Alta"/>
    <n v="3"/>
    <n v="6"/>
    <s v="Alta"/>
    <n v="3"/>
    <n v="8"/>
    <x v="3"/>
  </r>
  <r>
    <s v="AIAGDOC06"/>
    <s v="Apoyo"/>
    <x v="10"/>
    <s v="Sin Establecer"/>
    <s v="ENCUESTA DE SERVICIOS DOCUMENTALES"/>
    <s v="Encuesta en la que se consigna información del área en cuanto al conocimiento del proceso de gestión documental, medición cualitativa y cuantitativa de conocimientos sobre el proceso y procedimientos con recomendaciones de mejora."/>
    <s v="Español"/>
    <m/>
    <m/>
    <s v="X"/>
    <s v="Disco Duro"/>
    <s v="HTML"/>
    <s v="Interno"/>
    <s v=" SUBGERENCIA ADMINISTRATIVA Y FINANCIERA, SUBGERENTE ADMINISTRATIVO Y FINANCIERO"/>
    <s v="Disponible"/>
    <s v="COMPUTADOR PROFESIONAL GD - PANDORA"/>
    <s v="No aplica"/>
    <s v="Subgerencia Administrativa Y Financiera - Gestión Documental"/>
    <s v="NO"/>
    <s v="NO"/>
    <s v="NO"/>
    <s v="Información Pública"/>
    <s v="No Aplica"/>
    <s v="No Aplica"/>
    <s v="No Aplica"/>
    <s v="No Aplica"/>
    <s v="No Aplica"/>
    <s v="No Aplica"/>
    <s v="Baja"/>
    <n v="1"/>
    <s v="Media"/>
    <n v="2"/>
    <s v="Baja"/>
    <n v="1"/>
    <s v="Media"/>
    <n v="2"/>
    <n v="3"/>
    <s v="Baja"/>
    <n v="1"/>
    <n v="4"/>
    <x v="2"/>
  </r>
  <r>
    <s v="AIAGDOC07"/>
    <s v="Apoyo"/>
    <x v="10"/>
    <s v="PRESTAMOS DOCUMENTALES"/>
    <s v="PLANILLAS DE PRESTAMOS DOCUMENTALES"/>
    <s v="Documentos en los que se registran los datos de los documentos/expedientes, mapas, cartografia,  que se consultan y prestan. De igual forma, los datos de quienes los consultaron."/>
    <s v="Español"/>
    <s v="X"/>
    <m/>
    <m/>
    <s v="PAPEL"/>
    <s v="NO APLICA"/>
    <s v="Interno"/>
    <s v=" SUBGERENCIA ADMINISTRATIVA Y FINANCIERA, SUBGERENTE ADMINISTRATIVO Y FINANCIERO"/>
    <s v="Disponible"/>
    <s v="CENTRO DOCUMENTAL- SAF"/>
    <s v="No aplica"/>
    <s v="Subgerencia Administrativa Y Financiera - Gestión Documental"/>
    <s v="SI"/>
    <s v="NO"/>
    <s v="NO"/>
    <s v="Información Pública"/>
    <s v="No Aplica"/>
    <s v="No Aplica"/>
    <s v="No Aplica"/>
    <s v="No Aplica"/>
    <s v="No Aplica"/>
    <s v="No Aplica"/>
    <s v="Baja"/>
    <n v="1"/>
    <s v="Media"/>
    <n v="2"/>
    <s v="Baja"/>
    <n v="1"/>
    <s v="Media"/>
    <n v="2"/>
    <n v="3"/>
    <s v="Baja"/>
    <n v="1"/>
    <n v="4"/>
    <x v="2"/>
  </r>
  <r>
    <s v="AIAGDOC08"/>
    <s v="Apoyo"/>
    <x v="10"/>
    <s v="TRANSFERENCIAS DOCUMENTALES"/>
    <s v="TRANSFERENCIAS DOCUMENTALES PRIMARIAS_x000a_TRANSFERENCIAS DOCUMENTALES SECUNDARIAS"/>
    <s v="Comunicaciones oficiales e inventarios documentales con los que se realizan las transferencias documentales primarias o secundarias."/>
    <s v="Español"/>
    <s v="X"/>
    <s v="X"/>
    <m/>
    <s v="PAPEL, DIGITAL"/>
    <s v="PDF"/>
    <s v="Interno"/>
    <s v=" SUBGERENCIA ADMINISTRATIVA Y FINANCIERA, SUBGERENTE ADMINISTRATIVO Y FINANCIERO"/>
    <s v="Disponible"/>
    <s v="CENTRO DOCUMENTAL- SAF"/>
    <s v="No aplica"/>
    <s v="Subgerencia Administrativa Y Financiera - Gestión Documental"/>
    <s v="SI"/>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ey 1581 de 2012"/>
    <s v="Dentro de las trasferencias documentales se envia expedientes con información personal de los funcionarios de la entidad la cual no puede ser conocida sin la debida autorización."/>
    <s v="Parcial"/>
    <s v="13/08/2020"/>
    <s v="Ilimitado"/>
    <s v="Media"/>
    <n v="2"/>
    <s v="Media"/>
    <n v="2"/>
    <s v="Baja"/>
    <n v="1"/>
    <s v="Media"/>
    <n v="2"/>
    <n v="3"/>
    <s v="Baja"/>
    <n v="1"/>
    <n v="5"/>
    <x v="2"/>
  </r>
  <r>
    <s v="AIAGDOC09"/>
    <s v="Apoyo"/>
    <x v="10"/>
    <s v="INVENTARIOS"/>
    <s v="INVENTARIOS DOCUMENTALES ARCHIVO CENTRAL"/>
    <s v="Instrumento de recuperación de información que describe de manera exacta y precisa las series o asuntos de un fondo documental."/>
    <s v="Español"/>
    <s v="X"/>
    <s v="X"/>
    <m/>
    <s v="PAPEL/DIGITAL"/>
    <s v="PDF"/>
    <s v="Interno"/>
    <s v=" SUBGERENCIA ADMINISTRATIVA Y FINANCIERA, SUBGERENTE ADMINISTRATIVO Y FINANCIERO"/>
    <s v="Disponible"/>
    <s v="SHAREPOINT_x000a_CENTRO DOCUMENTAL- SAF"/>
    <s v="No aplica"/>
    <s v="Subgerencia Administrativa Y Financiera - Gestión Documental"/>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1581 de 2012 y Resolución 1040 de 2023 art. 8.3"/>
    <s v="Contienen información personal que no puede ser divulgada sin la autorización del titular. También pueden contener información relacionada con los productos y servicios que ofrece la entidad, se puede incluir información que compromete la seguridad de los archivos de la entidad."/>
    <s v="Parcial"/>
    <s v="20/09/2024"/>
    <s v="Ilimitado"/>
    <s v="Media"/>
    <n v="2"/>
    <s v="Media"/>
    <n v="2"/>
    <s v="Media"/>
    <n v="2"/>
    <s v="Media"/>
    <n v="2"/>
    <n v="4"/>
    <s v="Media"/>
    <n v="2"/>
    <n v="6"/>
    <x v="2"/>
  </r>
  <r>
    <s v="AIAGDOC10"/>
    <s v="Apoyo"/>
    <x v="10"/>
    <s v="INFORMES"/>
    <s v="INFORME ANUAL SEGUIMIENTO DECRETO 640 DE 2025 (ANTES 514 DE 2006)"/>
    <s v="Informe que se genera de seguimiento a la gestión documental de la entidad."/>
    <s v="Español"/>
    <m/>
    <m/>
    <s v="X"/>
    <s v="Disco Duro"/>
    <s v="HTML,Hoja de Cálculo"/>
    <s v="Interno"/>
    <s v=" SUBGERENCIA ADMINISTRATIVA Y FINANCIERA, SUBGERENTE ADMINISTRATIVO Y FINANCIERO"/>
    <s v="Disponible"/>
    <s v="SHAREPOINT"/>
    <s v="No aplica"/>
    <s v="Subgerencia Administrativa Y Financiera - Gestión Documental"/>
    <s v="SI"/>
    <s v="NO"/>
    <s v="NO"/>
    <s v="Información Pública"/>
    <s v="No Aplica"/>
    <s v="No Aplica"/>
    <s v="No Aplica"/>
    <s v="No Aplica"/>
    <s v="No Aplica"/>
    <s v="No Aplica"/>
    <s v="Baja"/>
    <n v="1"/>
    <s v="Media"/>
    <n v="2"/>
    <s v="Baja"/>
    <n v="1"/>
    <s v="Baja"/>
    <n v="1"/>
    <n v="2"/>
    <s v="Baja"/>
    <n v="1"/>
    <n v="4"/>
    <x v="2"/>
  </r>
  <r>
    <s v="AIAGDOC11"/>
    <s v="Apoyo"/>
    <x v="10"/>
    <s v="PLANES"/>
    <s v="PLAN INSTITUCIONAL DE ARCHIVOS PINAR-_x000a_PLAN SISTEMA INTEGRADO DE CONSERVACIÓN_x000a_"/>
    <s v="PLAN INSTITUCIONAL DE ARCHIVOS PINAR-: El Plan Institucional de Archivos – PINAR, es un instrumento archivístico que permite agrupar la planeación, seguimiento e implementación de aspectos relevantes de los procesos de gestión documental y administración de archivos en cumplimiento de las normas y directrices determinadas por el Archivo General de la Nación – AGN._x000a_PLAN SISTEMA INTEGRADO DE CONSERVACIÓN: El Sistema Integrado de Conservación (SIC) es un conjunto articulado de planes, programas y procedimientos destinados a garantizar la conservación documental y la preservación digital a largo plazo en las entidades públicas y privadas que cumplen funciones públicas en Colombia."/>
    <s v="Español"/>
    <m/>
    <m/>
    <s v="X"/>
    <s v="Nube"/>
    <s v="PDF"/>
    <s v="Interno"/>
    <s v=" SUBGERENCIA ADMINISTRATIVA Y FINANCIERA, SUBGERENTE ADMINISTRATIVO Y FINANCIERO"/>
    <s v="Disponible"/>
    <s v="SHAREPOINT"/>
    <s v="https://www.catastrobogota.gov.co/instrumentos-de-gestion?field_clasificacion_target_id=177"/>
    <s v="Subgerencia Administrativa Y Financiera - Gestión Documental"/>
    <s v="NO"/>
    <s v="NO"/>
    <s v="NO"/>
    <s v="Información Pública"/>
    <s v="No Aplica"/>
    <s v="No Aplica"/>
    <s v="No Aplica"/>
    <s v="No Aplica"/>
    <s v="No Aplica"/>
    <s v="No Aplica"/>
    <s v="Baja"/>
    <n v="1"/>
    <s v="Baja"/>
    <n v="1"/>
    <s v="Baja"/>
    <n v="1"/>
    <s v="Baja"/>
    <n v="1"/>
    <n v="2"/>
    <s v="Baja"/>
    <n v="1"/>
    <n v="3"/>
    <x v="1"/>
  </r>
  <r>
    <s v="AIAGDOC12"/>
    <s v="Apoyo"/>
    <x v="10"/>
    <s v="ACTAS"/>
    <s v="ACTAS DE ELIMINACIÓN DOCUMENTAL"/>
    <s v="Acto administrativo mediante el cual se formaliza la eliminación de expedientes"/>
    <s v="Español"/>
    <m/>
    <m/>
    <s v="X"/>
    <s v="Nube"/>
    <s v="PDF"/>
    <s v="Interno"/>
    <s v=" SUBGERENCIA ADMINISTRATIVA Y FINANCIERA, SUBGERENTE ADMINISTRATIVO Y FINANCIERO"/>
    <s v="Disponible"/>
    <s v="SHAREPOINT"/>
    <s v="No aplica"/>
    <s v="Subgerencia Administrativa Y Financiera - Gestión Documental"/>
    <s v="NO"/>
    <s v="NO"/>
    <s v="NO"/>
    <s v="Información Pública"/>
    <s v="No Aplica"/>
    <s v="No Aplica"/>
    <s v="No Aplica"/>
    <s v="No Aplica"/>
    <s v="No Aplica"/>
    <s v="No Aplica"/>
    <s v="Baja"/>
    <n v="1"/>
    <s v="Baja"/>
    <n v="1"/>
    <s v="Baja"/>
    <n v="1"/>
    <s v="Baja"/>
    <n v="1"/>
    <n v="2"/>
    <s v="Baja"/>
    <n v="1"/>
    <n v="3"/>
    <x v="1"/>
  </r>
  <r>
    <s v="AIAGDOC13"/>
    <s v="Apoyo"/>
    <x v="10"/>
    <s v="CERTIFICACIONES"/>
    <s v="CERTIFICACIONES DE DOCUMENTACIÓN EXISTENTE"/>
    <s v="Soporte legal mediante el cual se entrega la copia del expediente original"/>
    <s v="Español"/>
    <m/>
    <m/>
    <s v="X"/>
    <s v="Nube"/>
    <s v="PDF"/>
    <s v="Interno"/>
    <s v=" SUBGERENCIA ADMINISTRATIVA Y FINANCIERA, SUBGERENTE ADMINISTRATIVO Y FINANCIERO"/>
    <s v="Disponible"/>
    <s v="SHAREPOINT"/>
    <s v="No aplica"/>
    <s v="Subgerencia Administrativa Y Financiera - Gestión Documental"/>
    <s v="NO"/>
    <s v="NO"/>
    <s v="NO"/>
    <s v="Información Pública"/>
    <s v="No Aplica"/>
    <s v="No Aplica"/>
    <s v="No Aplica"/>
    <s v="No Aplica"/>
    <s v="No Aplica"/>
    <s v="No Aplica"/>
    <s v="Baja"/>
    <n v="1"/>
    <s v="Baja"/>
    <n v="1"/>
    <s v="Baja"/>
    <n v="1"/>
    <s v="Baja"/>
    <n v="1"/>
    <n v="2"/>
    <s v="Baja"/>
    <n v="1"/>
    <n v="3"/>
    <x v="1"/>
  </r>
  <r>
    <s v="AIAGDOC14"/>
    <s v="Apoyo"/>
    <x v="10"/>
    <s v="POLÍTICA"/>
    <s v="POLÍTICA DE GESTIÓN DOCUMENTAL "/>
    <s v="Lineamientos establecidos para la organzación, custodia y conservación de documentos que soportan los diferentes trámites administrativos, legales y financieros de la Unidad."/>
    <s v="Español"/>
    <m/>
    <m/>
    <s v="X"/>
    <s v="Nube"/>
    <s v="PDF"/>
    <s v="Interno"/>
    <s v=" SUBGERENCIA ADMINISTRATIVA Y FINANCIERA, SUBGERENTE ADMINISTRATIVO Y FINANCIERO"/>
    <s v="Disponible"/>
    <s v="SHAREPOINT"/>
    <s v="https://www.catastrobogota.gov.co/instrumentos-de-gestion?field_clasificacion_target_id=177"/>
    <s v="Subgerencia Administrativa Y Financiera - Gestión Documental"/>
    <s v="NO"/>
    <s v="NO"/>
    <s v="NO"/>
    <s v="Información Pública"/>
    <s v="No Aplica"/>
    <s v="No Aplica"/>
    <s v="No Aplica"/>
    <s v="No Aplica"/>
    <s v="No Aplica"/>
    <s v="No Aplica"/>
    <s v="Baja"/>
    <n v="1"/>
    <s v="Baja"/>
    <n v="1"/>
    <s v="Baja"/>
    <n v="1"/>
    <s v="Baja"/>
    <n v="1"/>
    <n v="2"/>
    <s v="Baja"/>
    <n v="1"/>
    <n v="3"/>
    <x v="1"/>
  </r>
  <r>
    <s v="AIAGDOC15"/>
    <s v="Apoyo"/>
    <x v="10"/>
    <s v="Sin Establecer"/>
    <s v="EXPEDIENTES ARCHIVO CENTRAL "/>
    <s v="Documentos agrupados de un trámite que han sido transferidos por los distintos archivos de gestión de la Unidad, los cuales se siguen consultando para atender las necesidades de las propias oficinas y ciudadania, debido a que continúan teniendo vigencia."/>
    <s v="Español"/>
    <s v="X"/>
    <m/>
    <s v="X"/>
    <s v="PAPEL; NUBE"/>
    <s v="Electrónico .pdf/ papel"/>
    <s v="Interno"/>
    <s v=" SUBGERENCIA ADMINISTRATIVA Y FINANCIERA, SUBGERENTE ADMINISTRATIVO Y FINANCIERO"/>
    <s v="Disponible"/>
    <s v="SHAREPOINT; archivo central; centro documental"/>
    <s v="No aplica"/>
    <s v="Subgerencia Administrativa Y Financiera - Gestión Documental"/>
    <s v="NO"/>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s v="Ley 1712 de 2014 y 1581 de 2012 y Resolución 1040 de 2023 art. 8.3"/>
    <s v="Contienen información personal que no puede ser divulgada sin la autorización del titular. También pueden contener información relacionada con los productos y servicios que ofrece la entidad, se puede incluir información que compromete la seguridad de los archivos de la entidad."/>
    <s v="Parcial"/>
    <s v="20/09/2024"/>
    <s v="Ilimitado"/>
    <s v="Media"/>
    <n v="2"/>
    <s v="Alta"/>
    <n v="3"/>
    <s v="Media"/>
    <n v="2"/>
    <s v="Media"/>
    <n v="2"/>
    <n v="4"/>
    <s v="Media"/>
    <n v="2"/>
    <n v="7"/>
    <x v="2"/>
  </r>
  <r>
    <s v="AIAGDOC16"/>
    <s v="Apoyo"/>
    <x v="10"/>
    <s v="INSTRUMENTOS ARCHIVISTICOS Y PROGRAMAS"/>
    <s v="INSTRUMENTOS ARCHIVISTICOS Y PROGRAMAS"/>
    <s v="Los instrumentos archivísticos son herramientas con propósitos específicos que apoyan el desarrollo e implementación de la gestión documental y la función archivística en las entidades. Su objetivo principal es garantizar la correcta organización, conservación y acceso a los documentos, asegurando su disponibilidad y preservación a largo plazo"/>
    <s v="Español"/>
    <s v="X"/>
    <m/>
    <s v="X"/>
    <s v="PAPEL; NUBE"/>
    <s v="Electrónico .pdf/ papel"/>
    <s v="Interno"/>
    <s v=" SUBGERENCIA ADMINISTRATIVA Y FINANCIERA, SUBGERENTE ADMINISTRATIVO Y FINANCIERO"/>
    <s v="Disponible"/>
    <s v="SHAREPOINT"/>
    <s v="https://www.catastrobogota.gov.co/instrumentos-de-gestion?field_clasificacion_target_id=177"/>
    <s v="Subgerencia Administrativa Y Financiera - Gestión Documental"/>
    <s v="NO"/>
    <s v="NO"/>
    <s v="NO"/>
    <s v="Información Pública"/>
    <s v="No Aplica"/>
    <s v="No Aplica"/>
    <s v="No Aplica"/>
    <s v="No Aplica"/>
    <s v="No Aplica"/>
    <s v="No Aplica"/>
    <s v="Baja"/>
    <n v="1"/>
    <s v="Baja"/>
    <n v="1"/>
    <s v="Baja"/>
    <n v="1"/>
    <s v="Baja"/>
    <n v="1"/>
    <n v="2"/>
    <s v="Baja"/>
    <n v="1"/>
    <n v="3"/>
    <x v="1"/>
  </r>
  <r>
    <s v="SUB ADMINISTRATIVA Y FINANCIERA - SERVICIOS ADMINISTRATIVOS"/>
    <m/>
    <x v="0"/>
    <m/>
    <s v="Fecha de Elaboración/Validación:"/>
    <d v="2026-09-17T00:00:00"/>
    <m/>
    <m/>
    <m/>
    <m/>
    <m/>
    <m/>
    <m/>
    <m/>
    <m/>
    <m/>
    <m/>
    <m/>
    <m/>
    <m/>
    <m/>
    <m/>
    <m/>
    <m/>
    <m/>
    <m/>
    <m/>
    <m/>
    <m/>
    <m/>
    <m/>
    <m/>
    <m/>
    <m/>
    <m/>
    <m/>
    <m/>
    <m/>
    <m/>
    <m/>
    <x v="0"/>
  </r>
  <r>
    <s v="AIAGSAD01"/>
    <s v="Apoyo"/>
    <x v="11"/>
    <s v="ACTAS"/>
    <s v="Actas de Equipo Gestión de Bienes e Inventarios_x000a_"/>
    <s v="Corresponde a un Acta de Reunión y sus anexos."/>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Media"/>
    <n v="2"/>
    <s v="Media"/>
    <n v="2"/>
    <n v="4"/>
    <s v="Media"/>
    <n v="2"/>
    <n v="5"/>
    <x v="2"/>
  </r>
  <r>
    <s v="AIAGSAD02"/>
    <s v="Apoyo"/>
    <x v="11"/>
    <s v="ADMINISTRACION DE RESIDUOS"/>
    <s v="Expediente de Manejo de Residuos"/>
    <s v="Corresponde a documentos para el tratamiento de residuos."/>
    <s v="Español"/>
    <m/>
    <s v="X"/>
    <s v="X"/>
    <s v="Papel - 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Baja"/>
    <n v="1"/>
    <s v="Baja"/>
    <n v="1"/>
    <n v="2"/>
    <s v="Baja"/>
    <n v="1"/>
    <n v="3"/>
    <x v="1"/>
  </r>
  <r>
    <s v="AIAGSAD03"/>
    <s v="Apoyo"/>
    <x v="11"/>
    <s v="ADMINISTRACION DE VIGILANCIA Y SEGURIDAD"/>
    <s v="Expediente de Gestión de Vigilancia y Seguridad"/>
    <s v="Corresponde a Bitacoras, minutas y documentos relacionados con vigilancia."/>
    <s v="Español"/>
    <s v="X"/>
    <s v="X"/>
    <m/>
    <s v="Papel - Disco Duro"/>
    <s v="Documento de Texto - PDF"/>
    <s v="Interno"/>
    <s v="SAF_SUBGERENTE"/>
    <s v="Disponible"/>
    <s v="Archivo de Gestión de SAF / Fileserver Temporal SAF /  otro repositorio (sharepoint)"/>
    <s v="No aplica"/>
    <s v="Subgerencia Administrativa y Financiera"/>
    <s v="SI"/>
    <s v="NO"/>
    <s v="NO"/>
    <s v="Información Pública Clasificada"/>
    <s v="Articulo 18 Literal A"/>
    <s v="Ley 1581 de 2012"/>
    <s v="En las bitacoras y minutas se incluye información personal de los visitantes que ingresan a la UAECD, la cual no puede ser compartida sin su debida autorización."/>
    <s v="Total"/>
    <d v="2020-08-04T00:00:00"/>
    <s v="Ilimitado"/>
    <s v="Media"/>
    <n v="2"/>
    <s v="Media"/>
    <n v="2"/>
    <s v="Alta"/>
    <n v="3"/>
    <s v="Media"/>
    <n v="2"/>
    <n v="5"/>
    <s v="Alta"/>
    <n v="3"/>
    <n v="7"/>
    <x v="2"/>
  </r>
  <r>
    <s v="AIAGSAD04"/>
    <s v="Apoyo"/>
    <x v="11"/>
    <s v="BAJA DE BIENES"/>
    <s v="Expediente de Baja de Bienes"/>
    <s v="Corresponde a documentos para la baja de bienes no utilizables o inservibles."/>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Media"/>
    <n v="2"/>
    <s v="Baja"/>
    <n v="1"/>
    <n v="3"/>
    <s v="Baja"/>
    <n v="1"/>
    <n v="4"/>
    <x v="2"/>
  </r>
  <r>
    <s v="AIAGSAD05"/>
    <s v="Apoyo"/>
    <x v="11"/>
    <s v="CAJA MENOR"/>
    <s v="Expediente Caja Menor"/>
    <s v="Corresponde a documentos libros auxiliares, reembolso caja menor. "/>
    <s v="Español"/>
    <m/>
    <s v="X"/>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Media"/>
    <n v="2"/>
    <s v="Baja"/>
    <n v="1"/>
    <n v="3"/>
    <s v="Baja"/>
    <n v="1"/>
    <n v="3"/>
    <x v="1"/>
  </r>
  <r>
    <s v="AIAGSAD06"/>
    <s v="Apoyo"/>
    <x v="11"/>
    <s v="CONTROL  PARQUE AUTOMOTOR"/>
    <s v="Expediente Control de Parque Automotor"/>
    <s v="Corresponde a documentos relacionados con los  controles del servicio del parque automotor"/>
    <s v="Español"/>
    <s v="X"/>
    <s v="X"/>
    <s v="X"/>
    <s v="Papel - Disco Duro"/>
    <s v="PDF"/>
    <s v="Interno"/>
    <s v="SAF_SUBGERENTE"/>
    <s v="Disponible"/>
    <s v="Archivo de Gestión de SAF / Fileserver Temporal SAF /  otro repositorio (sharepoint)"/>
    <s v="No aplica"/>
    <s v="Subgerencia Administrativa y Financiera"/>
    <s v="SI"/>
    <s v="NO"/>
    <s v="NO"/>
    <s v="Información Pública"/>
    <s v="No Aplica"/>
    <s v="No Aplica"/>
    <s v="No Aplica"/>
    <s v="No Aplica"/>
    <s v="No Aplica"/>
    <s v="No Aplica"/>
    <s v="Baja"/>
    <n v="1"/>
    <s v="Baja"/>
    <n v="1"/>
    <s v="Baja"/>
    <n v="1"/>
    <s v="Baja"/>
    <n v="1"/>
    <n v="2"/>
    <s v="Baja"/>
    <n v="1"/>
    <n v="3"/>
    <x v="1"/>
  </r>
  <r>
    <s v="AIAGSAD07"/>
    <s v="Apoyo"/>
    <x v="11"/>
    <s v="CUENTA DE ALMACEN"/>
    <s v="Expediente Cuenta Mensual de Almacen"/>
    <s v="Corresponde a documentos y soportes mensuales de la gestión del almacén."/>
    <s v="Español"/>
    <m/>
    <s v="X"/>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Media"/>
    <n v="2"/>
    <s v="Baja"/>
    <n v="1"/>
    <n v="3"/>
    <s v="Baja"/>
    <n v="1"/>
    <n v="4"/>
    <x v="2"/>
  </r>
  <r>
    <s v="AIAGSAD08"/>
    <s v="Apoyo"/>
    <x v="11"/>
    <s v="HISTORIA EQUIPO Y MAQUINARIA"/>
    <s v="Expediente historia de equipo y maquinaria"/>
    <s v="Corresponde a documentos de la gestión de equipos y maquinaria."/>
    <s v="Español"/>
    <m/>
    <s v="X"/>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Baja"/>
    <n v="1"/>
    <s v="Baja"/>
    <n v="1"/>
    <n v="2"/>
    <s v="Baja"/>
    <n v="1"/>
    <n v="3"/>
    <x v="1"/>
  </r>
  <r>
    <s v="AIAGSAD09"/>
    <s v="Apoyo"/>
    <x v="11"/>
    <s v="HISTORIA DEL VEHICULO"/>
    <s v=" Expediente historia del vehiculo"/>
    <s v="Corresponde a documentos y soportes de cada vehiculo de la entidad."/>
    <s v="Español"/>
    <s v="X"/>
    <s v="X"/>
    <m/>
    <s v="Papel - Disco Duro"/>
    <s v="Documento de Texto - PDF"/>
    <s v="Interno"/>
    <s v="SAF_SUBGERENTE"/>
    <s v="Disponible"/>
    <s v="Archivo de Gestión de SAF "/>
    <s v="No aplica"/>
    <s v="Subgerencia Administrativa y Financiera"/>
    <s v="SI"/>
    <s v="NO"/>
    <s v="NO"/>
    <s v="Información Pública"/>
    <s v="No Aplica"/>
    <s v="No Aplica"/>
    <s v="No Aplica"/>
    <s v="No Aplica"/>
    <s v="No Aplica"/>
    <s v="No Aplica"/>
    <s v="Baja"/>
    <n v="1"/>
    <s v="Media"/>
    <n v="2"/>
    <s v="Media"/>
    <n v="2"/>
    <s v="Baja"/>
    <n v="1"/>
    <n v="3"/>
    <s v="Baja"/>
    <n v="1"/>
    <n v="4"/>
    <x v="2"/>
  </r>
  <r>
    <s v="AIAGSAD10"/>
    <s v="Apoyo"/>
    <x v="11"/>
    <s v="INFORMES"/>
    <s v="Expediente Informes Mantenimiento, Vigilancia e Inventario."/>
    <s v="Corresponde a informes de los servicios administrativos."/>
    <s v="Español"/>
    <m/>
    <s v="X"/>
    <s v="X"/>
    <s v="Papel - Disco Duro"/>
    <s v="Documento de Texto - 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Media"/>
    <n v="2"/>
    <s v="Baja"/>
    <n v="1"/>
    <n v="3"/>
    <s v="Baja"/>
    <n v="1"/>
    <n v="4"/>
    <x v="2"/>
  </r>
  <r>
    <s v="AIAGSAD11"/>
    <s v="Apoyo"/>
    <x v="11"/>
    <s v="INGRESOS ALMACEN"/>
    <s v="Expediente ingresos de almacen"/>
    <s v="Corresponde a documentos de la gestión del almacén."/>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Baja"/>
    <n v="1"/>
    <s v="Baja"/>
    <n v="1"/>
    <n v="2"/>
    <s v="Baja"/>
    <n v="1"/>
    <n v="4"/>
    <x v="2"/>
  </r>
  <r>
    <s v="AIAGSAD12"/>
    <s v="Apoyo"/>
    <x v="11"/>
    <s v="INSTRUMENTOS CONTROL Y REGISTRO"/>
    <s v="Expediente instrumentos de control vigilancia y seguridad."/>
    <s v="Corresponde a documentos de control de servicios administrativos."/>
    <s v="Español"/>
    <m/>
    <s v="X"/>
    <s v="X"/>
    <s v="Papel - Disco Duro"/>
    <s v="Documento de Texto - PDF"/>
    <s v="Interno"/>
    <s v="SAF_SUBGERENTE"/>
    <s v="Disponible"/>
    <s v="Fileserver Temporal SAF / otro repositorio (sharepoint)"/>
    <s v="No aplica"/>
    <s v="Subgerencia Administrativa y Financiera"/>
    <s v="SI"/>
    <s v="NO"/>
    <s v="NO"/>
    <s v="Información Pública Clasificada"/>
    <s v="Articulo 18 Literal A"/>
    <s v="Ley 1581 de 2012"/>
    <s v="Dentro de los instrumentos de control (sistema bioemetrico) se maneja un listado de personal de la entidad, donde se registra información personal que no debe ser conocida por terceros sin la debida autorización"/>
    <s v="Parcial"/>
    <d v="2020-08-04T00:00:00"/>
    <s v="Ilimitado"/>
    <s v="Media"/>
    <n v="2"/>
    <s v="Baja"/>
    <n v="1"/>
    <s v="Media"/>
    <n v="2"/>
    <s v="Baja"/>
    <n v="1"/>
    <n v="3"/>
    <s v="Baja"/>
    <n v="1"/>
    <n v="4"/>
    <x v="2"/>
  </r>
  <r>
    <s v="AIAGSAD13"/>
    <s v="Apoyo"/>
    <x v="11"/>
    <s v="INVENTARIOS"/>
    <s v="Expediente inventario general de bienes e inventario por responsables"/>
    <s v="Corresponde a documentos de la toma fisica de inventarios."/>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Baja"/>
    <n v="1"/>
    <s v="Baja"/>
    <n v="1"/>
    <n v="2"/>
    <s v="Baja"/>
    <n v="1"/>
    <n v="4"/>
    <x v="2"/>
  </r>
  <r>
    <s v="AIAGSAD14"/>
    <s v="Apoyo"/>
    <x v="11"/>
    <s v="MANTENIMIENTOS CORRECTIVOS"/>
    <s v="Expediente mantenimientos correctivos de infraestuctura, reparaciones locativas y servicios de aseo."/>
    <s v="Corresponde a documentos y soporte de mantenimiento de la infraestructura física, de reparaciones locativas y servicio de aseo."/>
    <s v="Español"/>
    <s v="X"/>
    <s v="X"/>
    <s v="X"/>
    <s v="Papel - Disco Duro"/>
    <s v="No aplica"/>
    <s v="Interno"/>
    <s v="SAF_SUBGERENTE"/>
    <s v="Disponible"/>
    <s v="Archivo de gestión / Fileserver Temporal SAF / otro repositorio (sharepoint)"/>
    <s v="No aplica"/>
    <s v="Subgerencia Administrativa y Financiera"/>
    <s v="SI"/>
    <s v="NO"/>
    <s v="NO"/>
    <s v="Información Pública"/>
    <s v="No Aplica"/>
    <s v="No Aplica"/>
    <s v="No Aplica"/>
    <s v="No Aplica"/>
    <s v="No Aplica"/>
    <s v="No Aplica"/>
    <s v="Baja"/>
    <n v="1"/>
    <s v="Baja"/>
    <n v="1"/>
    <s v="Baja"/>
    <n v="1"/>
    <s v="Baja"/>
    <n v="1"/>
    <n v="2"/>
    <s v="Baja"/>
    <n v="1"/>
    <n v="3"/>
    <x v="1"/>
  </r>
  <r>
    <s v="AIAGSAD15"/>
    <s v="Apoyo"/>
    <x v="11"/>
    <s v="PAGOS SERVICIOS PUBLICOS Y TELEFONIA"/>
    <s v="Expediente pagos de servicios públicos y telefonía móvil"/>
    <s v="Corresponde a documentos soporte de pago de los servicios públicos y telefonía."/>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Baja"/>
    <n v="1"/>
    <s v="Baja"/>
    <n v="1"/>
    <n v="2"/>
    <s v="Baja"/>
    <n v="1"/>
    <n v="3"/>
    <x v="1"/>
  </r>
  <r>
    <s v="AIAGSAD16"/>
    <s v="Apoyo"/>
    <x v="11"/>
    <s v="PLANES"/>
    <s v="Expediente plan de compras, y plan de mantenimiento del parque automotor."/>
    <s v="Corresponde a documentos y soportes de los planes de compras, planes de mantenimiento preventivo y correctivo y de los servicios a prestar, y plan de mantenimiento del parque automotor."/>
    <s v="Español"/>
    <m/>
    <s v="X"/>
    <s v="X"/>
    <s v="Papel - Disco Duro"/>
    <s v="Documento de Texto - 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Media"/>
    <n v="2"/>
    <s v="Baja"/>
    <n v="1"/>
    <s v="Baja"/>
    <n v="1"/>
    <n v="2"/>
    <s v="Baja"/>
    <n v="1"/>
    <n v="4"/>
    <x v="2"/>
  </r>
  <r>
    <s v="AIAGSAD17"/>
    <s v="Apoyo"/>
    <x v="11"/>
    <s v="SALIDAS ALMACEN"/>
    <s v="Expediente de salida de bienes por hurto, caso fortuito o fueza mayor o por comodato y traslado de bienes entre dependencias, servidores y bodega"/>
    <s v="Corresponde a documentos y soportes de control de bienes."/>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Media"/>
    <n v="2"/>
    <s v="Baja"/>
    <n v="1"/>
    <n v="3"/>
    <s v="Baja"/>
    <n v="1"/>
    <n v="3"/>
    <x v="1"/>
  </r>
  <r>
    <s v="AIAGSAD18"/>
    <s v="Apoyo"/>
    <x v="11"/>
    <s v="CONSTITUCION CAJA MENOR"/>
    <s v="Expediente constitución Caja Menor"/>
    <s v="Corresponde a documentos y soportes de constitución caja menor."/>
    <s v="Español"/>
    <m/>
    <m/>
    <s v="X"/>
    <s v="Disco Duro"/>
    <s v="PDF"/>
    <s v="Interno"/>
    <s v="SAF_SUBGERENTE"/>
    <s v="Disponible"/>
    <s v="Fileserver Temporal SAF / otro repositorio (sharepoint)"/>
    <s v="No aplica"/>
    <s v="Subgerencia Administrativa y Financiera"/>
    <s v="SI"/>
    <s v="NO"/>
    <s v="NO"/>
    <s v="Información Pública"/>
    <s v="No Aplica"/>
    <s v="No Aplica"/>
    <s v="No Aplica"/>
    <s v="No Aplica"/>
    <s v="No Aplica"/>
    <s v="No Aplica"/>
    <s v="Baja"/>
    <n v="1"/>
    <s v="Baja"/>
    <n v="1"/>
    <s v="Media"/>
    <n v="2"/>
    <s v="Baja"/>
    <n v="1"/>
    <n v="3"/>
    <s v="Baja"/>
    <n v="1"/>
    <n v="3"/>
    <x v="1"/>
  </r>
  <r>
    <s v="SUBGERENCIA DE CONTRATACIÓN"/>
    <m/>
    <x v="0"/>
    <m/>
    <s v="Fecha de Elaboración/Validación:"/>
    <d v="2026-09-09T00:00:00"/>
    <m/>
    <m/>
    <m/>
    <m/>
    <m/>
    <m/>
    <m/>
    <m/>
    <m/>
    <m/>
    <m/>
    <m/>
    <m/>
    <m/>
    <m/>
    <m/>
    <m/>
    <m/>
    <m/>
    <m/>
    <m/>
    <m/>
    <m/>
    <m/>
    <m/>
    <m/>
    <m/>
    <m/>
    <m/>
    <m/>
    <m/>
    <m/>
    <m/>
    <m/>
    <x v="0"/>
  </r>
  <r>
    <s v="AIAGCON01"/>
    <s v="Apoyo"/>
    <x v="12"/>
    <s v="CONTRATOS Y/O CONVENIOS"/>
    <s v="Expediente Contractual_x000a_ Matrices con la información de los contratos suscritos"/>
    <s v="Corresponde a la compilación de todos los documentos que soportan la elaboración , ejecución de un contrato."/>
    <s v="Español"/>
    <m/>
    <m/>
    <s v="X"/>
    <s v="Disco Duro"/>
    <s v="Documentos de texto - PDF - Hojas de Cálculo "/>
    <s v="Interno"/>
    <s v="Subgerencia de Contratación"/>
    <s v="Disponible y Publicada"/>
    <s v="Share point / Secop I y II/ Tienda Virtual / PANDORA "/>
    <s v="https://catastrobogotacol-my.sharepoint.com/shared?id=%2Fsites%2FGGC%2DSC%2FGGCSC&amp;listurl=https%3A%2F%2Fcatastrobogotacol%2Esharepoint%2Ecom%2Fsites%2FGGC%2DSC%2FGGCSC_x000a__x000a_https://community.secop.gov.co/Public/Common/GoogleReCaptcha/Index?previousUrl=https%3a%2f%2fcommunity.secop.gov.co%2fPublic%2fTendering%2fContractNoticeManagement%2fIndex%3fcurrentLanguage%3des-CO%26Page%3dlogin%26Country%3dCO%26SkinName%3dCCE_x000a__x000a_"/>
    <s v="Subgerencia de Contratación"/>
    <s v="SI"/>
    <s v="SI"/>
    <s v="NO"/>
    <s v="Información Pública Clasificada"/>
    <s v="Literal a) del art. 18 de la Ley 1712 de 2014_x000a_"/>
    <s v="Derechos de personas naturales o jurídicas, especialmente intimidad, privacidad, datos_x000a_Derechos de personas naturales o jurídicas, especialmente intimidad, privacidad de datos._x000a__x000a_Ley 1581 de 2012, sobre protección de datos personales"/>
    <s v="El expediente contractual contiene información personal del contratista que no puede ser divulgada a terceros sin la debida autorización_x000a_"/>
    <s v="Parcial"/>
    <d v="2026-08-10T00:00:00"/>
    <s v="ilimitada"/>
    <s v="Media"/>
    <n v="2"/>
    <s v="Alta"/>
    <n v="3"/>
    <s v="Alta"/>
    <n v="3"/>
    <s v="Media"/>
    <n v="2"/>
    <n v="5"/>
    <s v="Alta"/>
    <n v="3"/>
    <n v="8"/>
    <x v="3"/>
  </r>
  <r>
    <s v="AIAGCON02"/>
    <s v="Apoyo"/>
    <x v="12"/>
    <s v="PLANES"/>
    <s v="Plan Anual de Adquisiciones_x000a_Modificaciones al Plan Anual de Adquisiciones_x000a_Actas de Cómite de contratación"/>
    <s v="Corresponde a la relación de las necesidades de contratación de la Unidad."/>
    <s v="Español"/>
    <m/>
    <m/>
    <s v="X"/>
    <s v="Disco Duro"/>
    <s v="Hojas de Cálculo"/>
    <s v="Interno"/>
    <s v="Subgerencia de Contratación"/>
    <s v="Disponible y Publicada"/>
    <s v="Página WEB / Secop I y II/ Tienda Virtual "/>
    <s v="https://www.catastrobogota.gov.co/contratacion?field_clasificacion_target_id=72_x000a__x000a_https://community.secop.gov.co/Public/Tendering/ContractNoticeManagement/Index?currentLanguage=es-CO&amp;Page=login&amp;Country=CO&amp;SkinName=CCE"/>
    <s v="Subgerencia de Contratación"/>
    <s v="NO"/>
    <s v="NO"/>
    <s v="NO"/>
    <s v="Información Pública"/>
    <s v="No Aplica"/>
    <s v="No Aplica"/>
    <s v="No Aplica"/>
    <s v="No Aplica"/>
    <s v="No Aplica"/>
    <s v="No Aplica"/>
    <s v="Baja"/>
    <n v="1"/>
    <s v="Media"/>
    <n v="2"/>
    <s v="Alta"/>
    <n v="3"/>
    <s v="Media"/>
    <n v="2"/>
    <n v="5"/>
    <s v="Alta"/>
    <n v="3"/>
    <n v="6"/>
    <x v="2"/>
  </r>
  <r>
    <s v="AIAGCON03"/>
    <s v="Apoyo"/>
    <x v="12"/>
    <s v="INFORMES"/>
    <s v="Informes"/>
    <s v="Corresponde a todos los informes generados por la Subgerencia de Contratación"/>
    <s v="Español"/>
    <m/>
    <m/>
    <s v="X"/>
    <s v="Disco Duro"/>
    <s v="Documentos de texto - PDF - Hojas de Cálculo "/>
    <s v="Interno"/>
    <s v="Subgerencia de Contratación"/>
    <s v="Disponible"/>
    <s v="Share point"/>
    <s v="https://catastrobogotacol-my.sharepoint.com/shared?id=%2Fsites%2FGGC%2DSC%2FGGCSC&amp;listurl=https%3A%2F%2Fcatastrobogotacol%2Esharepoint%2Ecom%2Fsites%2FGGC%2DSC%2FGGCSC"/>
    <s v="Subgerencia de Contratación"/>
    <s v="NO"/>
    <s v="NO"/>
    <s v="NO"/>
    <s v="Información Pública"/>
    <s v="No Aplica"/>
    <s v="No Aplica"/>
    <s v="No Aplica"/>
    <s v="No Aplica"/>
    <s v="No Aplica"/>
    <s v="No Aplica"/>
    <s v="Baja"/>
    <n v="1"/>
    <s v="Baja"/>
    <n v="1"/>
    <s v="Media"/>
    <n v="2"/>
    <s v="Media"/>
    <n v="2"/>
    <n v="4"/>
    <s v="Media"/>
    <n v="2"/>
    <n v="4"/>
    <x v="2"/>
  </r>
  <r>
    <s v="GERENCIA JURÍDICA - SUBGERENCIA DE GESTIÓN JURÍDICA"/>
    <m/>
    <x v="0"/>
    <m/>
    <s v="Fecha de Elaboración/Validación:"/>
    <d v="2026-09-10T00:00:00"/>
    <m/>
    <m/>
    <m/>
    <m/>
    <m/>
    <m/>
    <m/>
    <m/>
    <m/>
    <m/>
    <m/>
    <m/>
    <m/>
    <m/>
    <m/>
    <m/>
    <m/>
    <m/>
    <m/>
    <m/>
    <m/>
    <m/>
    <m/>
    <m/>
    <m/>
    <m/>
    <m/>
    <m/>
    <m/>
    <m/>
    <m/>
    <m/>
    <m/>
    <m/>
    <x v="0"/>
  </r>
  <r>
    <s v="AIAGJUR01"/>
    <s v="Apoyo"/>
    <x v="13"/>
    <s v="ACCIONES CONSTITUCIONALES"/>
    <s v="Acciones Constitucionales"/>
    <s v="Son las acciones a las que tiene derecho una persona para reclamar sus derechos fundamentales. En estas se encuentran las acciones de grupo, acciones de tutela y acciones populares"/>
    <s v="Español"/>
    <m/>
    <s v="X"/>
    <s v="X"/>
    <s v="Disco Duro "/>
    <s v="Documento de Texto - PDF"/>
    <s v="Externo"/>
    <s v="Subgerencia de Gestión Juridica "/>
    <s v="Disponible"/>
    <s v="Archivo de Gestión de Gerencia Jurídica / Fileserver Temporal Gerencia Juridica / OneDrive / SIPROJ"/>
    <s v="No aplica"/>
    <s v="Subgerencia de Gestión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El expediente de acciones constitucionales  contiene información personal del ciudadano que coloca la acción, la cual no puede ser divulgada a terceros sin la debida autorización."/>
    <s v="Parcial"/>
    <s v="17/09/2024"/>
    <s v="ilimitada"/>
    <s v="Media"/>
    <n v="2"/>
    <s v="Media"/>
    <n v="2"/>
    <s v="Baja"/>
    <n v="1"/>
    <s v="Baja"/>
    <n v="1"/>
    <n v="2"/>
    <s v="Baja"/>
    <n v="1"/>
    <n v="5"/>
    <x v="2"/>
  </r>
  <r>
    <s v="AIAGJUR02"/>
    <s v="Apoyo"/>
    <x v="13"/>
    <s v="ACTAS"/>
    <s v="Actas de Comité Interno de Conciliación_x000a_"/>
    <s v="Corresponde a los documentos que relacionan la información presentada por  la Subgerencia de Gestión Juridica y las decisiones tomadas por el comité de conciliación."/>
    <s v="Español"/>
    <m/>
    <m/>
    <s v="X"/>
    <s v=" Disco Duro "/>
    <s v="Documento de Texto - PDF"/>
    <s v="Interno"/>
    <s v="Subgerencia de Gestión Juridica "/>
    <s v="Disponible"/>
    <s v="Archivo de Gestión de Gerencia Jurídica / Fileserver Temporal Gerencia Juridica / OneDrive / SIPROJ"/>
    <s v="No aplica"/>
    <s v="Subgerencia de Gestión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Las actas contienen información personal de quien interpone la conciliación."/>
    <s v="Parcial"/>
    <d v="2022-05-25T00:00:00"/>
    <s v="ilimitada"/>
    <s v="Media"/>
    <n v="2"/>
    <s v="Media"/>
    <n v="2"/>
    <s v="Baja"/>
    <n v="1"/>
    <s v="Baja"/>
    <n v="1"/>
    <n v="2"/>
    <s v="Baja"/>
    <n v="1"/>
    <n v="5"/>
    <x v="2"/>
  </r>
  <r>
    <s v="AIAGJUR03"/>
    <s v="Apoyo"/>
    <x v="13"/>
    <s v="CONCILIACION PREJUDICIAL"/>
    <s v="Conciliación prejudicial"/>
    <s v="Corresponde a los documentos que soportan la presentación de una solicitud de conciliación ante la Unidad."/>
    <s v="Español"/>
    <m/>
    <m/>
    <s v="X"/>
    <s v="Disco Duro "/>
    <s v="Documento de Texto - PDF"/>
    <s v="Interno"/>
    <s v="Subgerencia de Gestión Juridica "/>
    <s v="Disponible"/>
    <s v="Archivo de Gestión de Gerencia Jurídica / Fileserver Temporal Gerencia Juridica / OneDrive / SIPROJ"/>
    <s v="No aplica"/>
    <s v="Subgerencia de Gestión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El expediente de conciliación prejudicial  contiene información personal del ciudadano que interpone la conciliación, la cual no puede ser divulgada a terceros sin la debida autorización."/>
    <s v="Parcial"/>
    <d v="2022-05-25T00:00:00"/>
    <s v="ilimitada"/>
    <s v="Media"/>
    <n v="2"/>
    <s v="Media"/>
    <n v="2"/>
    <s v="Baja"/>
    <n v="1"/>
    <s v="Baja"/>
    <n v="1"/>
    <n v="2"/>
    <s v="Baja"/>
    <n v="1"/>
    <n v="5"/>
    <x v="2"/>
  </r>
  <r>
    <s v="AIAGJUR04"/>
    <s v="Apoyo"/>
    <x v="13"/>
    <s v="PROCESOS JUDICIALES"/>
    <s v="Procesos judiciales"/>
    <s v="Corresponde a los documentos que soportan un proceso judicial  inicado o en contra de la UAECD"/>
    <s v="Español"/>
    <s v="X"/>
    <m/>
    <s v="X"/>
    <s v="Papel - Disco Duro "/>
    <s v="Documento de Texto - PDF"/>
    <s v="Interno"/>
    <s v="Subgerencia de Gestión Juridica "/>
    <s v="Disponible"/>
    <s v="Archivo de Gestión de Gerencia Jurídica / Fileserver Temporal Gerencia Juridica / OneDrive / SIPROJ"/>
    <s v="No aplica"/>
    <s v="Subgerencia de Gestión Jurídica"/>
    <s v="SI"/>
    <s v="SI"/>
    <s v="NO"/>
    <s v="Información Pública Reservada"/>
    <s v="Ley 1712 de 2014_x000a_Articulo 19 Literal Literal e - El debido proceso y la igualdad de las partes en los procesos judiciales;"/>
    <s v="Ley 1712 de 2014_x000a_Articulo 19 Literal Literal e - El debido proceso y la igualdad de las partes en los procesos judiciales;"/>
    <s v="El expediente de procesos judiciales contine información personal de las partes que no puede ser divulgada a terceros por el debido proceso."/>
    <s v="Parcial"/>
    <d v="2022-06-02T00:00:00"/>
    <s v="15 años"/>
    <s v="Alta"/>
    <n v="3"/>
    <s v="Media"/>
    <n v="2"/>
    <s v="Baja"/>
    <n v="1"/>
    <s v="Baja"/>
    <n v="1"/>
    <n v="2"/>
    <s v="Baja"/>
    <n v="1"/>
    <n v="6"/>
    <x v="3"/>
  </r>
  <r>
    <s v="AIAGJUR05"/>
    <s v="Apoyo"/>
    <x v="13"/>
    <s v="CONCEPTOS"/>
    <s v="Conceptos Jurídicos"/>
    <s v="Corresponde a la relación de los conceptos emitidos por la Gerencia Jurídica "/>
    <s v="Español"/>
    <m/>
    <m/>
    <s v="X"/>
    <s v="Disco Duro "/>
    <s v="Documento de texto - PDF- Hojas de cálculo"/>
    <s v="Interno"/>
    <s v="Gerencia Juridica "/>
    <s v="Disponible"/>
    <s v="Archivo de Gestión de Gerencia Jurídica / Fileserver Temporal Gerencia Juridica / OneDrive"/>
    <s v="No aplica"/>
    <s v="Gerencia Jurídica"/>
    <s v="SI"/>
    <s v="NO"/>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Ley 1581 de 2012 Sobre protección de datos personales"/>
    <s v="En algunas ocasiones los conceptos contienen datos personales que no se pueden divulgar sin la autorización previa del titular"/>
    <s v="Parcial"/>
    <s v="17/09/2024"/>
    <s v="ilimitada"/>
    <s v="Media"/>
    <n v="2"/>
    <s v="Baja"/>
    <n v="1"/>
    <s v="Baja"/>
    <n v="1"/>
    <s v="Baja"/>
    <n v="1"/>
    <n v="2"/>
    <s v="Baja"/>
    <n v="1"/>
    <n v="4"/>
    <x v="2"/>
  </r>
  <r>
    <s v="AIAGJUR06"/>
    <s v="Apoyo"/>
    <x v="13"/>
    <s v="GESTIÓN NORMATIVA"/>
    <s v="Trámites - Gestión Normativa"/>
    <s v="Corresponde a la relación de los trámites adelantados sobre la gestión normativa"/>
    <s v="Español"/>
    <m/>
    <m/>
    <s v="X"/>
    <s v="Disco Duro "/>
    <s v="Documento de Texto - PDF"/>
    <s v="Interno"/>
    <s v="Gerencia Juridica "/>
    <s v="Disponible"/>
    <s v="Archivo de Gestión de Gerencia Jurídica / Fileserver Temporal Gerencia Juridica / OneDrive"/>
    <s v="No aplica"/>
    <s v="Gerencia Jurídica"/>
    <s v="SI"/>
    <s v="NO"/>
    <s v="NO"/>
    <s v="Información Pública"/>
    <s v="No Aplica"/>
    <s v="No Aplica"/>
    <s v="No Aplica"/>
    <s v="No Aplica"/>
    <s v="No Aplica"/>
    <s v="No Aplica"/>
    <s v="Baja"/>
    <n v="1"/>
    <s v="Baja"/>
    <n v="1"/>
    <s v="Baja"/>
    <n v="1"/>
    <s v="Baja"/>
    <n v="1"/>
    <n v="2"/>
    <s v="Baja"/>
    <n v="1"/>
    <n v="3"/>
    <x v="1"/>
  </r>
  <r>
    <s v="AIAGJUR07"/>
    <s v="Apoyo"/>
    <x v="13"/>
    <s v="Acuerdos del Consejo Directivo "/>
    <s v="Acuerdos del Consejo Directivo "/>
    <s v="Corresponde a la relación de los acuerdos y actas relacionadas con el Consejo Directivo de la UAECD"/>
    <s v="Español"/>
    <m/>
    <m/>
    <s v="X"/>
    <s v="Disco Duro "/>
    <s v="Documento de Texto - PDF"/>
    <s v="Interno"/>
    <s v="Gerencia Juridica "/>
    <s v="Disponible"/>
    <s v="Archivo de Gestión de Gerencia Jurídica / Fileserver Temporal Gerencia Juridica / OneDrive"/>
    <s v="No aplica"/>
    <s v="Gerencia Jurídica"/>
    <s v="SI"/>
    <s v="NO"/>
    <s v="NO"/>
    <s v="Información Pública"/>
    <s v="No Aplica"/>
    <s v="No Aplica"/>
    <s v="No Aplica"/>
    <s v="No Aplica"/>
    <s v="No Aplica"/>
    <s v="No Aplica"/>
    <s v="Baja"/>
    <n v="1"/>
    <s v="Baja"/>
    <n v="1"/>
    <s v="Baja"/>
    <n v="1"/>
    <s v="Baja"/>
    <n v="1"/>
    <n v="2"/>
    <s v="Baja"/>
    <n v="1"/>
    <n v="3"/>
    <x v="1"/>
  </r>
  <r>
    <s v="AIAGJUR08"/>
    <s v="Apoyo"/>
    <x v="13"/>
    <s v="RESOLUCIONES"/>
    <s v="Actuaciones Administrativas"/>
    <s v="Documentos relacionados con la solución de trámites de actuaciones administrativas susceptibles del recurso de apelación, recursos de queja, solicitudes de revocatoria directa, impedimentos, y desistimientos que sean de competencia de la Dirección de la Entidad de la UAECD"/>
    <s v="Español"/>
    <s v="X"/>
    <s v="X"/>
    <s v="X"/>
    <s v="Papel - Disco Duro "/>
    <s v="Documento de Texto - PDF"/>
    <s v="Interno"/>
    <s v="Gerencia Juridica "/>
    <s v="Disponible"/>
    <s v="Archivo de Gestión de Gerencia Jurídica / Fileserver Temporal Gerencia Juridica / OneDrive"/>
    <s v="No aplica"/>
    <s v="Gerencia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Ley 1581 de 2012 Sobre protección de datos personales"/>
    <s v="En algunas ocasiones los expedientes contienen datos personales que no se pueden divulgar sin la autorización previa del titular"/>
    <s v="Parcial"/>
    <s v="17/09/2024"/>
    <s v="ilimitada"/>
    <s v="Media"/>
    <n v="2"/>
    <s v="Media"/>
    <n v="2"/>
    <s v="Baja"/>
    <n v="1"/>
    <s v="Baja"/>
    <n v="1"/>
    <n v="2"/>
    <s v="Baja"/>
    <n v="1"/>
    <n v="5"/>
    <x v="2"/>
  </r>
  <r>
    <s v="AIAGJUR09"/>
    <s v="Apoyo"/>
    <x v="13"/>
    <s v="INFORMES"/>
    <s v="Informes"/>
    <s v="Contiene todos los informes generados por la Gerencia Jurídica y Subgerencia de Gestión Jurídica"/>
    <s v="Español"/>
    <m/>
    <m/>
    <s v="X"/>
    <s v="Disco Duro "/>
    <s v="Documento de Texto - PDF"/>
    <s v="Interno"/>
    <s v="Gerencia Juridica / Subgerencia de Gestión Jurídica"/>
    <s v="Disponible"/>
    <s v="Archivo de Gestión de Gerencia Jurídica / Fileserver Temporal Gerencia Juridica / OneDrive"/>
    <s v="No aplica"/>
    <s v="Gerencia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
    <s v="Ley 1581 de 2012 Sobre protección de datos personales"/>
    <s v="En algunas ocasiones los informes contienen datos personales que no se pueden divulgar sin la autorización previa del titular ó información relacionada con lso procesos judiciales que puede tener reserva."/>
    <s v="Parcial"/>
    <s v="17/09/2024"/>
    <s v="ilimitada"/>
    <s v="Media"/>
    <n v="2"/>
    <s v="Media"/>
    <n v="2"/>
    <s v="Baja"/>
    <n v="1"/>
    <s v="Media"/>
    <n v="2"/>
    <n v="3"/>
    <s v="Baja"/>
    <n v="1"/>
    <n v="5"/>
    <x v="2"/>
  </r>
  <r>
    <s v="AIAGJUR10"/>
    <s v="Apoyo"/>
    <x v="13"/>
    <s v="PROCESOS DISCIPLINARIOS"/>
    <s v="Primera Instancia Juzgamiento Ordinario"/>
    <s v="Juzgamiento"/>
    <s v="Español"/>
    <m/>
    <s v="X"/>
    <s v="X"/>
    <s v="Disco Duro "/>
    <s v="Documento de Texto - PDF"/>
    <s v="Interno"/>
    <s v="Subgerencia de Gestión Juridica "/>
    <s v="Disponible"/>
    <s v="Archivo de Gestión de Gerencia Jurídica / OneDrive"/>
    <s v="No aplica"/>
    <s v="Subgerencia de Gestión Jurídica"/>
    <s v="SI"/>
    <s v="SI"/>
    <s v="NO"/>
    <s v="Información Pública Clasificada"/>
    <s v="ARTÍCULO 18. INFORMACIÓN EXCEPTUADA POR DAÑO DE DERECHOS A PERSONAS NATURALES O JURÍDICAS. A) El derecho de toda persona a la intimidad, bajo las limitaciones propias que impone la condición de servidor público, en concordancia con lo estipulado por el artículo 24 de la Ley 1437 de 2011._x000a_b) El derecho de toda persona a la vida, la salud o la seguridad. "/>
    <s v="Ley 1581 de 2012 Sobre protección de datos personales. _x000a_Ley 1952 de 2019 ARTÍCULO 192. Informaciones y documentos reservados."/>
    <s v="En algunas ocasiones los expedientes contienen datos personales que no se pueden divulgar sin la autorización previa del titular."/>
    <s v="Parcial"/>
    <s v="17/09/2024"/>
    <s v="ilimitada"/>
    <s v="Media"/>
    <n v="2"/>
    <s v="Media"/>
    <n v="2"/>
    <s v="Media"/>
    <n v="2"/>
    <s v="Baja"/>
    <n v="1"/>
    <n v="3"/>
    <s v="Baja"/>
    <n v="1"/>
    <n v="5"/>
    <x v="2"/>
  </r>
  <r>
    <s v="SUB DE INFRAESTRUCTURA TECNOLÓGICA - SUB INGENIERÍA DE SOFTWARE"/>
    <m/>
    <x v="0"/>
    <m/>
    <s v="Fecha de Elaboración/Validación:"/>
    <d v="2026-09-07T00:00:00"/>
    <m/>
    <m/>
    <m/>
    <m/>
    <m/>
    <m/>
    <m/>
    <m/>
    <m/>
    <m/>
    <m/>
    <m/>
    <m/>
    <m/>
    <m/>
    <m/>
    <m/>
    <m/>
    <m/>
    <m/>
    <m/>
    <m/>
    <m/>
    <m/>
    <m/>
    <m/>
    <m/>
    <m/>
    <m/>
    <m/>
    <m/>
    <m/>
    <m/>
    <m/>
    <x v="0"/>
  </r>
  <r>
    <s v="AIAGOTI01"/>
    <s v="Apoyo"/>
    <x v="14"/>
    <s v="SOLICITUDES O REQUERIMIENTOS TECNOLOGICOS"/>
    <s v="Solicitudes o requerimientos Tecnológicos"/>
    <s v="Contiene los documentos que soportan las solicitudes del proceso realizado por la mesa de servicios de TI dentro de los que se encuentran;  _x000a_- Ordenes de cambio para mantenimiento o desarrollo a las soluciones de software o la infraestructura tecnológica de la UAECD, _x000a_ - Gestión de incidentes, requerimientos y problemas _x000a_- Gestión de configuración, _x000a_ - Gestión de acceso, _x000a_- Instructivos y manuales orientados a analistas y/o usuarios_x000a_- Catálogo de servicio de incidentes, requerimientos y problemas"/>
    <s v="Español"/>
    <m/>
    <m/>
    <s v="X"/>
    <s v="Disco Duro - Nube"/>
    <s v="PDF - Hoja de Cálculo - Documento de texto _x000a_web"/>
    <s v="Interno"/>
    <s v="Gerencia de Tecnología"/>
    <s v="Disponible"/>
    <s v="Mesa de Servicios de TI - CA "/>
    <s v="No aplica"/>
    <s v="Gerencia de Tecnología"/>
    <s v="SI"/>
    <s v="SI"/>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_x000a_"/>
    <s v="Ley 1712 2014_x000a_Ley 1581 de 2012"/>
    <s v="En las Solicitudes o requerimientos Tecnológicos se manejan documentos que contienen información que solo puede ser conocida por la Gerencia de Tecnología (Ips, Código fuente, Modelos de datos, Solicitudes de cambios de información en BD entre otros). Esta información no puede ser conocida por un tercero sin la debida autorización.Así como la información sobre los productos y servicios que ofrece la entidad."/>
    <s v="Parcial"/>
    <d v="2024-09-19T00:00:00"/>
    <s v="Ilimitado"/>
    <s v="Media"/>
    <n v="2"/>
    <s v="Media"/>
    <n v="2"/>
    <s v="Media"/>
    <n v="2"/>
    <s v="Media"/>
    <n v="2"/>
    <n v="4"/>
    <s v="Media"/>
    <n v="2"/>
    <n v="6"/>
    <x v="2"/>
  </r>
  <r>
    <s v="AIAGOTI02"/>
    <s v="Apoyo"/>
    <x v="14"/>
    <s v="DESARROLLO Y MANTENIMIENTO SISTEMAS DE INFORMACIÓN"/>
    <s v="Documentos de Análisis, Requerimientos , Diseño de soluciones de software / Construcción, ajuste solución de software / Gestión pruebas y paso a producción"/>
    <s v="Contiene la documentación del ciclo de vida de un desarrollo de software_x000a_"/>
    <s v="Español"/>
    <m/>
    <m/>
    <s v="X"/>
    <s v="Disco Duro - Nube"/>
    <s v="Documento de texto - PDF - Hoja de Calculo - Presentación"/>
    <s v="Interno"/>
    <s v="Gerencia de Tecnología"/>
    <s v="Disponible"/>
    <s v="Mesa de servicios TI /SharePoint SIS"/>
    <s v="No aplica"/>
    <s v="Subgerencia de Ingeniería de Software"/>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a documentación del ciclo de vida de un desarrollo de software se maneja información clasificada que no debe ser conocida sin la debida autorización._x000a_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AGOTI03"/>
    <s v="Apoyo"/>
    <x v="14"/>
    <s v="DOCUMENTOS TÉCNICOS Y JURÍDICOS"/>
    <s v="Documentos Técnicos y Jurídicos"/>
    <s v="Contiene documentos de guías de instalación de los software nuevos o nuevas funcionalidades"/>
    <s v="Español"/>
    <m/>
    <m/>
    <s v="X"/>
    <s v="Disco Duro - Nube"/>
    <s v="Documento de texto - PDF - Hoja de Calculo - Presentación"/>
    <s v="Interno"/>
    <s v="Gerencia de Tecnología"/>
    <s v="Disponible"/>
    <s v="Mesa de servicios TI /SharePoint SIS"/>
    <s v="No aplica"/>
    <s v="Subgerencia de Ingeniería de Software"/>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Documentos Técnicos y Jurídicos se manejan información clasificada que no debe ser conocida sin la debida autorización.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AGOTI04"/>
    <s v="Apoyo"/>
    <x v="14"/>
    <s v="INSTRUMENTOS DE CONTROL Y REGISTRO"/>
    <s v="Instrumentos de control y registros / copias seguridad informática / control de operación técnica"/>
    <s v="Contiene los instrumentos relacionados con _x000a_Cronograma de copias de respaldo_x000a_Reporte de copias de respaldo_x000a_Reporte de medios magnéticos"/>
    <s v="Español"/>
    <m/>
    <m/>
    <s v="X"/>
    <s v="Disco Duro - Nube"/>
    <s v="Documento de texto - PDF - Hoja de Calculo - Presentación"/>
    <s v="Interno"/>
    <s v="Gerencia de Tecnología"/>
    <s v="Disponible"/>
    <s v="SharePoint SIT"/>
    <s v="No aplica"/>
    <s v="Subgerencia de Infraestructura Tecnológica"/>
    <s v="NO"/>
    <s v="NO"/>
    <s v="NO"/>
    <s v="Información Pública Clasificada"/>
    <s v="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_x000a_"/>
    <s v="Ley 1712 2014_x000a_Ley 1581 de 2012"/>
    <s v="En los Instrumentos de control y registros / copias seguridad informática / control de operación técnica se manejan información clasificada que no debe ser conocida sin la debida autorización.En los documentos se puede incluir información que compromete la seguridad de la información de la entidad. _x000a_Así como la información sobre los productos y servicios que ofrece la entidad y datos personales."/>
    <s v="Parcial"/>
    <d v="2024-09-19T00:00:00"/>
    <s v="Ilimitado"/>
    <s v="Media"/>
    <n v="2"/>
    <s v="Media"/>
    <n v="2"/>
    <s v="Media"/>
    <n v="2"/>
    <s v="Media"/>
    <n v="2"/>
    <n v="4"/>
    <s v="Media"/>
    <n v="2"/>
    <n v="6"/>
    <x v="2"/>
  </r>
  <r>
    <s v="AIAGOTI05"/>
    <s v="Apoyo"/>
    <x v="14"/>
    <s v="INVENTARIOS"/>
    <s v="Inventario Infraestructura Tecnológica"/>
    <s v="Continene el Inventario de Hardware y Software operacional de la infraestructura tecnològica - CMDB"/>
    <s v="Español"/>
    <m/>
    <m/>
    <s v="X"/>
    <s v="Disco Duro - Nube"/>
    <s v="Documento de texto - PDF - Hoja de Calculo - Presentación"/>
    <s v="Interno"/>
    <s v="Gerencia de Tecnología"/>
    <s v="Disponible"/>
    <s v="Mesa de Servicios de TI - CA (CMDB)"/>
    <s v="No aplica"/>
    <s v="Subgerencia de Infraestructura Tecnológic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el Inventario Infraestructura Tecnológica se maneja información clasificada que no debe ser conocida sin la debida autorización.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AGOTI06"/>
    <s v="Apoyo"/>
    <x v="14"/>
    <s v="PROYECTOS"/>
    <s v="Proyectos Implementación Infraestructura"/>
    <s v="Contiene la documentación de proyectos de Infraestrcutura tales como: _x000a__x000a_Documento de Alcance_x000a_Entregables _x000a_Ficha de proyecto_x000a_Ficha de proyecto de Inversión_x000a_Indicadores de proyecto_x000a_Lecciones aprendidas_x000a_Matriz de riesgos _x000a_Ruta Crítica_x000a__x000a_La SIT reporta a la Gerencia de Tecnología los avances y se disponen los entregables"/>
    <s v="Español"/>
    <m/>
    <m/>
    <s v="X"/>
    <s v="Disco Duro - Nube"/>
    <s v="Documento de texto - PDF - Hoja de Calculo - Presentación"/>
    <s v="Interno"/>
    <s v="Gerencia de Tecnología"/>
    <s v="Disponible"/>
    <s v="SharePoint SIT"/>
    <s v="No aplica"/>
    <s v="Subgerencia de Infraestructura Tecnológic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Proyectos de Implementación Infraestructuraa se maneja información clasificada que no debe ser conocida sin la debida autorización.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AGOTI07"/>
    <s v="Apoyo"/>
    <x v="14"/>
    <s v="ADMINISTRACIÓN INFRAESTRUCTURA TECNOLÒGICA"/>
    <s v="Documentos de administración de la infraestrcutura Tecnológica"/>
    <s v="Continene la documentación de administración de la infraestructura Tecnológica tales como:_x000a__x000a_Informe de Disponibilidad de infraestructura Tecnológica_x000a_Plan de contratación a cargo de la GT_x000a_Plan de disponibilidad y capacidad_x000a_Plan de recuperación de desastres_x000a_Plan operativo_x000a_Reporte de Vulnerabilidades"/>
    <s v="Español"/>
    <m/>
    <m/>
    <s v="X"/>
    <s v="Disco Duro - Nube"/>
    <s v="Documento de texto - PDF - Hoja de Calculo - Presentación"/>
    <s v="Interno"/>
    <s v="Gerencia de Tecnología"/>
    <s v="Disponible"/>
    <s v="SharePoint SIT"/>
    <s v="No aplica"/>
    <s v="Subgerencia de Infraestructura Tecnológic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Documentos de administración de la infraestrcutura Tecnológica se maneja información clasificada que no debe ser conocida sin la debida autorización.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AIAGOTI08"/>
    <s v="Apoyo"/>
    <x v="14"/>
    <s v="MANUALES"/>
    <s v="Manuales"/>
    <s v="Contiene la información de manuales de instalación y de operación de sistemas de la  infraestructura tecnológica (internos / externas)_x000a_"/>
    <s v="Español"/>
    <m/>
    <m/>
    <s v="X"/>
    <s v="Disco Duro - Nube"/>
    <s v="Documento de texto - PDF - Hoja de Calculo - Presentación"/>
    <s v="Interno"/>
    <s v="Gerencia de Tecnología"/>
    <s v="Disponible"/>
    <s v="SharePoint SIT"/>
    <s v="No aplica"/>
    <s v="Subgerencia de Infraestructura Tecnológica"/>
    <s v="NO"/>
    <s v="NO"/>
    <s v="NO"/>
    <s v="Información Pública Clasificada"/>
    <s v="ARTÍCULO  18. Información exceptuada por daño de derechos a personas naturales o jurídicas. Literal b) El derecho de toda persona a la vida, la salud o la seguridad c) Los secretos comerciales, industriales y profesionales_x000a_"/>
    <s v="Ley 1712 2014_x000a_Ley 1581 de 2012"/>
    <s v="En los manuales se manejan información clasificada que no debe ser conocida sin la debida autorización..En los documentos se puede incluir información que compromete la seguridad de la información de la entidad. _x000a_Así como la información sobre los productos y servicios que ofrece la entidad."/>
    <s v="Parcial"/>
    <d v="2024-09-19T00:00:00"/>
    <s v="Ilimitado"/>
    <s v="Media"/>
    <n v="2"/>
    <s v="Media"/>
    <n v="2"/>
    <s v="Media"/>
    <n v="2"/>
    <s v="Media"/>
    <n v="2"/>
    <n v="4"/>
    <s v="Media"/>
    <n v="2"/>
    <n v="6"/>
    <x v="2"/>
  </r>
  <r>
    <s v="OFICINA DE CONTROL INTERNO"/>
    <m/>
    <x v="0"/>
    <m/>
    <s v="Fecha de Elaboración/Validación:"/>
    <d v="2026-09-22T00:00:00"/>
    <m/>
    <m/>
    <m/>
    <m/>
    <m/>
    <m/>
    <m/>
    <m/>
    <m/>
    <m/>
    <m/>
    <m/>
    <m/>
    <m/>
    <m/>
    <m/>
    <m/>
    <m/>
    <m/>
    <m/>
    <m/>
    <m/>
    <m/>
    <m/>
    <m/>
    <m/>
    <m/>
    <m/>
    <m/>
    <m/>
    <m/>
    <m/>
    <m/>
    <m/>
    <x v="0"/>
  </r>
  <r>
    <s v="AIEEIGE01"/>
    <s v="Evaluación_y_Control"/>
    <x v="15"/>
    <s v="ACTAS"/>
    <s v="Actas Comité Institucional de Coordinación  Control Interno"/>
    <s v="Actas derivadas de la ejecucion del Comité Institucional de Coordinación de Control Interno"/>
    <s v="Español"/>
    <m/>
    <m/>
    <s v="X"/>
    <s v="One Drive, Share Point_x000a_"/>
    <s v="PDF"/>
    <s v="Interno"/>
    <s v="Oficina de Control Interno.  Jefe de Oficina"/>
    <s v="Disponible"/>
    <s v="One Drive / Share Point"/>
    <s v="No aplica"/>
    <s v="Oficina Control Interno"/>
    <s v="SI"/>
    <s v="NO"/>
    <s v="NO"/>
    <s v="Información Pública Clasificada"/>
    <s v="Ley 1712 - ARTÍCULO  18. Información exceptuada por daño de derechos a personas naturales o jurídicas. Literal c) Los secretos comerciales, industriales y profesionalesARTÍCULO  18. Información exceptuada por daño de derechos a personas naturales o jurídicas. Literal c) Los secretos comerciales, industriales y profesionales"/>
    <s v="Ley 1712 - ARTÍCULO  18. Información exceptuada por daño de derechos a personas naturales o jurídicas. Literal c) Los secretos comerciales, industriales y profesionalesARTÍCULO  18. Información exceptuada por daño de derechos a personas naturales o jurídicas. Literal c) Los secretos comerciales, industriales y profesionales"/>
    <s v="En las sesiones de comité se maneja información sensible y estratégica de la entidad, cuyo tratamiento requiere reserva y confidencialidad institucional."/>
    <s v="Total"/>
    <d v="2020-07-09T00:00:00"/>
    <s v="Ilimitado"/>
    <s v="Media"/>
    <n v="2"/>
    <s v="Media"/>
    <n v="2"/>
    <s v="Media"/>
    <n v="2"/>
    <s v="Baja"/>
    <n v="1"/>
    <n v="3"/>
    <s v="Baja"/>
    <n v="1"/>
    <n v="5"/>
    <x v="2"/>
  </r>
  <r>
    <s v="AIEEIGE02"/>
    <s v="Evaluación_y_Control"/>
    <x v="15"/>
    <s v="ACTAS"/>
    <s v="Actas de la Oficina de Control Interno"/>
    <s v="Actas derivadas de la ejecucion del seguimiento a la ejecución del Plan Anual de Auditorias."/>
    <s v="Español"/>
    <m/>
    <m/>
    <s v="X"/>
    <s v="One Drive, Share Point_x000a_"/>
    <s v="PDF"/>
    <s v="Interno"/>
    <s v="Oficina de Control Interno.  Jefe de Oficina"/>
    <s v="Disponible"/>
    <s v="One Drive / Share Point"/>
    <s v="No aplica"/>
    <s v="Oficina Control Interno"/>
    <s v="SI"/>
    <s v="NO"/>
    <s v="NO"/>
    <s v="Información Pública Clasificada"/>
    <s v="Ley 1712 - ARTÍCULO  18. Información exceptuada por daño de derechos a personas naturales o jurídicas. Literal c) Los secretos comerciales, industriales y profesionalesARTÍCULO  18. Información exceptuada por daño de derechos a personas naturales o jurídicas. Literal c) Los secretos comerciales, industriales y profesionales"/>
    <s v="Ley 1712 - ARTÍCULO  18. Información exceptuada por daño de derechos a personas naturales o jurídicas. Literal c) Los secretos comerciales, industriales y profesionalesARTÍCULO  18. Información exceptuada por daño de derechos a personas naturales o jurídicas. Literal c) Los secretos comerciales, industriales y profesionales"/>
    <s v="En las reuniones de seguimiento se abordan temas sensibles y de carácter reservado, de interés exclusivo para el equipo de la Oficina de Control Interno (OCI)."/>
    <s v="Total"/>
    <d v="2020-07-09T00:00:00"/>
    <s v="Ilimitado"/>
    <s v="Media"/>
    <n v="2"/>
    <s v="Media"/>
    <n v="2"/>
    <s v="Media"/>
    <n v="2"/>
    <s v="Baja"/>
    <n v="1"/>
    <n v="3"/>
    <s v="Baja"/>
    <n v="1"/>
    <n v="5"/>
    <x v="2"/>
  </r>
  <r>
    <s v="AIEEIGE03"/>
    <s v="Evaluación_y_Control"/>
    <x v="15"/>
    <s v="AUDITORIAS"/>
    <s v="Auditorias Externas"/>
    <s v="Contiene los requerimientos, respuestas, informes de auditoría externa preliminar y final, actas, comunicaciones oficiales."/>
    <s v="Español"/>
    <m/>
    <m/>
    <s v="X"/>
    <s v="One Drive, Share Point_x000a_"/>
    <s v="PDF_x000a_.PPT                                                        .PST"/>
    <s v="Externo"/>
    <s v="Oficina de Control Interno.  Jefe de Oficina"/>
    <s v="Disponible"/>
    <s v="One Drive / Share Point"/>
    <s v="No aplica"/>
    <s v="Oficina Control Interno"/>
    <s v="NO"/>
    <s v="NO"/>
    <s v="NO"/>
    <s v="Información Pública"/>
    <s v="No Aplica"/>
    <s v="No Aplica"/>
    <s v="No Aplica"/>
    <s v="No Aplica"/>
    <s v="No Aplica"/>
    <s v="No Aplica"/>
    <s v="Baja"/>
    <n v="1"/>
    <s v="Alta"/>
    <n v="3"/>
    <s v="Media"/>
    <n v="2"/>
    <s v="Media"/>
    <n v="2"/>
    <n v="4"/>
    <s v="Media"/>
    <n v="2"/>
    <n v="6"/>
    <x v="2"/>
  </r>
  <r>
    <s v="AIEEIGE04"/>
    <s v="Evaluación_y_Control"/>
    <x v="15"/>
    <s v="AUDITORIAS"/>
    <s v="Auditorias Internas"/>
    <s v="Contiene los requerimientos, respuestas, informes de auditoría preliminar y final, actas, evidencias y comunicaciones, vinculadas a las auditorías internas realizadas por la OCI en la vigencia."/>
    <s v="Español"/>
    <m/>
    <m/>
    <s v="X"/>
    <s v="One Drive, Share Point_x000a_"/>
    <s v=".XLS_x000a_.PDF_x000a_.PPT                                                .PST_x000a_Mp4_x000a_JPG"/>
    <s v="Interno"/>
    <s v="Oficina de Control Interno.  Jefe de Oficina_x000a_"/>
    <s v="Disponible y Publicada"/>
    <s v="One Drive / Share Point"/>
    <s v="https://www.catastrobogota.gov.co/transparencia-y-acceso-a-la-informacion-publica"/>
    <s v="Oficina Control Interno"/>
    <s v="SI"/>
    <s v="NO"/>
    <s v="NO"/>
    <s v="Información Pública Clasificada"/>
    <s v="Ley 1712 -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ey 1712 -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as auditorías pueden generar información sensible de la entidad y/o de carácter personal, cuyo manejo exige reserva, confidencialidad y cumplimiento estricto de la normatividad vigente."/>
    <s v="Parcial"/>
    <d v="2025-12-08T00:00:00"/>
    <s v="Ilimitado"/>
    <s v="Media"/>
    <n v="2"/>
    <s v="Media"/>
    <n v="2"/>
    <s v="Media"/>
    <n v="2"/>
    <s v="Media"/>
    <n v="2"/>
    <n v="4"/>
    <s v="Media"/>
    <n v="2"/>
    <n v="6"/>
    <x v="2"/>
  </r>
  <r>
    <s v="AIEEIGE05"/>
    <s v="Evaluación_y_Control"/>
    <x v="15"/>
    <s v="INFORMES"/>
    <s v="Informes"/>
    <s v="Contiene los resultados de la evaluación realizada por la Oficina de Control Interno (OCI) sobre diversos aspectos establecidos en la normatividad vigente, así como otros informes requeridos por los entes de control competentes."/>
    <s v="Español"/>
    <m/>
    <m/>
    <s v="X"/>
    <s v="One Drive, Share Point_x000a_"/>
    <s v=" PDF"/>
    <s v="Interno"/>
    <s v="Oficina de Control Interno.  Jefe de Oficina"/>
    <s v="Disponible y Publicada"/>
    <s v="One Drive / Share Point"/>
    <s v="https://www.catastrobogota.gov.co/transparencia-y-acceso-a-la-informacion-publica"/>
    <s v="Oficina Control Interno"/>
    <s v="SI"/>
    <s v="NO"/>
    <s v="NO"/>
    <s v="Información Pública Clasificada"/>
    <s v="Ley 1712 -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ey 1712 - ARTÍCULO  18. Información exceptuada por daño de derechos a personas naturales o jurídicas. Literal a) El derecho de toda persona a la intimidad, bajo las limitaciones propias que impone la condición de servidor público, en concordancia con lo estipulado por el artículo 24 de la Ley 1437 de 2011"/>
    <s v="Las auditorías pueden generar información sensible de la entidad y/o de carácter personal, cuyo manejo exige reserva, confidencialidad y cumplimiento estricto de la normatividad vigente."/>
    <s v="Parcial"/>
    <d v="2025-12-08T00:00:00"/>
    <s v="Ilimitado"/>
    <s v="Media"/>
    <n v="2"/>
    <s v="Media"/>
    <n v="2"/>
    <s v="Media"/>
    <n v="2"/>
    <s v="Media"/>
    <n v="2"/>
    <n v="4"/>
    <s v="Media"/>
    <n v="2"/>
    <n v="6"/>
    <x v="2"/>
  </r>
  <r>
    <s v="AIEEIGE06"/>
    <s v="Evaluación_y_Control"/>
    <x v="15"/>
    <s v="PLAN ANUAL DE AUDITORIAS"/>
    <s v="Plan Anual de Auditorias"/>
    <s v="Contiene la Programación anual de auditorías, evaluaciones y seguimientos, junto con el desarrollo de los roles asignados a la Oficina de Control Interno (OCI) conforme a la normatividad legal vigente."/>
    <s v="Español"/>
    <m/>
    <m/>
    <s v="X"/>
    <s v="One Drive, Share Point_x000a_"/>
    <s v=".XLS_x000a_.PDF"/>
    <s v="Interno"/>
    <s v="Oficina de Control Interno.  Jefe de Oficina"/>
    <s v="Disponible y Publicada"/>
    <s v="One Drive / Share Point"/>
    <s v="https://www.catastrobogota.gov.co/transparencia-y-acceso-a-la-informacion-publica"/>
    <s v="Oficina Control Interno"/>
    <s v="NO"/>
    <s v="NO"/>
    <s v="NO"/>
    <s v="Información Pública"/>
    <s v="No Aplica"/>
    <s v="No Aplica"/>
    <s v="No Aplica"/>
    <s v="No Aplica"/>
    <s v="No Aplica"/>
    <s v="No Aplica"/>
    <s v="Baja"/>
    <n v="1"/>
    <s v="Media"/>
    <n v="2"/>
    <s v="Media"/>
    <n v="2"/>
    <s v="Baja"/>
    <n v="1"/>
    <n v="3"/>
    <s v="Baja"/>
    <n v="1"/>
    <n v="4"/>
    <x v="2"/>
  </r>
  <r>
    <s v="OFICINA DE CONTROL DISCIPLINARIO INTERNO"/>
    <m/>
    <x v="0"/>
    <m/>
    <s v="Fecha de Elaboración/Validación:"/>
    <d v="2026-09-03T00:00:00"/>
    <m/>
    <m/>
    <m/>
    <m/>
    <m/>
    <m/>
    <m/>
    <m/>
    <m/>
    <m/>
    <m/>
    <m/>
    <m/>
    <m/>
    <m/>
    <m/>
    <m/>
    <m/>
    <m/>
    <m/>
    <m/>
    <m/>
    <m/>
    <m/>
    <m/>
    <m/>
    <m/>
    <m/>
    <m/>
    <m/>
    <m/>
    <m/>
    <m/>
    <m/>
    <x v="0"/>
  </r>
  <r>
    <s v="AIEGDIS01"/>
    <s v="Evaluación_y_Control"/>
    <x v="16"/>
    <s v="ACTAS"/>
    <s v="Actas de reparto _x000a_"/>
    <s v="Documento en el cual se realiza el reparto interno de los asuntos que conoce la OCDI"/>
    <s v="Español"/>
    <m/>
    <m/>
    <s v="X"/>
    <s v=" Disco Duro"/>
    <s v="Documento de Texto - PDF"/>
    <s v="Interno"/>
    <s v="Jefe Oficina Control Disciplinario"/>
    <s v="Disponible"/>
    <s v=" Fileserver OCDI_x000a__x000a_sharepoint -One drive OCDI"/>
    <s v="No aplica"/>
    <s v="Oficina de Control Disciplinario Interno"/>
    <s v="SI"/>
    <s v="SI"/>
    <s v="NO"/>
    <s v="Información Pública Reservada"/>
    <s v="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d) La prevención, investigación y persecución de los delitos y las faltas disciplinarias, mientras que no se haga efectiva la medida de aseguramiento o se formule pliego de cargos, según el caso"/>
    <s v="Articulo 115 de la Ley 1952 de 2019 "/>
    <s v="En el procedimiento ordinario las actuaciones disciplinarias serán reservadas hasta cuando se formule el pliego de cargos o la providencia que ordene el archivo definitivo, sin perjuicio de los derechos de los sujetos procesales."/>
    <s v="Total"/>
    <d v="2020-07-08T00:00:00"/>
    <s v="15 años"/>
    <s v="Alta"/>
    <n v="3"/>
    <s v="Baja"/>
    <n v="1"/>
    <s v="Media"/>
    <n v="2"/>
    <s v="Media"/>
    <n v="2"/>
    <n v="4"/>
    <s v="Media"/>
    <n v="2"/>
    <n v="6"/>
    <x v="3"/>
  </r>
  <r>
    <s v="AIEGDIS02"/>
    <s v="Evaluación_y_Control"/>
    <x v="16"/>
    <s v="INFORMES"/>
    <s v="Informes a otras entidades e informes de gestión"/>
    <s v="Informes de la gestión disciplinaria requeridos por la Dirección u otras entidades o entes de Control."/>
    <s v="Español"/>
    <m/>
    <m/>
    <s v="X"/>
    <s v=" Disco Duro"/>
    <s v="Documento de Texto - PDF"/>
    <s v="Interno"/>
    <s v="Jefe Oficina Control Disciplinario"/>
    <s v="Disponible"/>
    <s v=" Fileserver OCDI_x000a__x000a_sharepoint -One drive OCDI"/>
    <s v="No aplica"/>
    <s v="Oficina de Control Disciplinario Interno"/>
    <s v="NO"/>
    <s v="NO"/>
    <s v="NO"/>
    <s v="Información Pública"/>
    <s v="No Aplica"/>
    <s v="No Aplica"/>
    <s v="No Aplica"/>
    <s v="No Aplica"/>
    <s v="No Aplica"/>
    <s v="No Aplica"/>
    <s v="Baja"/>
    <n v="1"/>
    <s v="Baja"/>
    <n v="1"/>
    <s v="Baja"/>
    <n v="1"/>
    <s v="Baja"/>
    <n v="1"/>
    <n v="2"/>
    <s v="Baja"/>
    <n v="1"/>
    <n v="3"/>
    <x v="1"/>
  </r>
  <r>
    <s v="AIEGDIS03"/>
    <s v="Evaluación_y_Control"/>
    <x v="16"/>
    <s v="Procesos Disciplinarios "/>
    <s v="Proceso disciplinario primera instancia instrucción "/>
    <s v="Serie o sucesión de_x000a_actos y etapas,_x000a_tendientes a la_x000a_aplicación o_x000a_realización del_x000a_Derecho en un caso_x000a_concreto."/>
    <s v="Español"/>
    <m/>
    <m/>
    <s v="X"/>
    <s v=" Disco Duro"/>
    <s v="Documento de texto - PDF "/>
    <s v="Interno"/>
    <s v="Jefe Oficina Control Disciplinario  "/>
    <s v="Disponible"/>
    <s v=" Fileserver temporal OCDI / One drive "/>
    <s v="No aplica"/>
    <s v="Oficina de Control Disciplinario Interno"/>
    <s v="SI"/>
    <s v="SI"/>
    <s v="NO"/>
    <s v="Información Pública Reservada"/>
    <s v="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d) La prevención, investigación y persecución de los delitos y las faltas disciplinarias, mientras que no se haga efectiva la medida de aseguramiento o se formule pliego de cargos, según el caso"/>
    <s v="Articulo 115 de la Ley 1952 de 2019 "/>
    <s v="En el procedimiento disciplinario las actuaciones disciplinarias serán reservadas hasta cuando se cite a audiencia y se formule pliego de cargos o se emita la providencia que ordene el archivo definitivo, sin perjuicio de los derechos de los sujetos procesales."/>
    <s v="Total"/>
    <d v="2023-09-08T00:00:00"/>
    <s v="15 años"/>
    <s v="Alta"/>
    <n v="3"/>
    <s v="Media"/>
    <n v="2"/>
    <s v="Media"/>
    <n v="2"/>
    <s v="Media"/>
    <n v="2"/>
    <n v="4"/>
    <s v="Media"/>
    <n v="2"/>
    <n v="7"/>
    <x v="3"/>
  </r>
  <r>
    <s v="AIEGDIS04"/>
    <s v="Evaluación_y_Control"/>
    <x v="16"/>
    <s v="Procesos Disciplinarios "/>
    <s v="Proceso disciplinario primera instancia juzgamiento ordinario "/>
    <s v="Serie o sucesión de_x000a_actos y etapas,_x000a_tendientes a la_x000a_aplicación o_x000a_realización del_x000a_Derecho en un caso_x000a_concreto."/>
    <s v="Español"/>
    <m/>
    <m/>
    <s v="X"/>
    <s v=" Disco Duro"/>
    <s v="Documento de Texto - PDF"/>
    <s v="Interno"/>
    <s v="Jefe Oficina Control Disciplinario/Subgerencia Gestión Juridica "/>
    <s v="Disponible"/>
    <s v=" Fileserver temporal Disciplinario_juzgamiento"/>
    <s v="No aplica"/>
    <s v="Oficina de Control Disciplinario Interno"/>
    <s v="SI"/>
    <s v="SI"/>
    <s v="NO"/>
    <s v="Información Pública Clasificada"/>
    <s v="Articulo 18 de la Ley 1712 de 2014:Es toda aquella información pública clasificada, cuyo acceso podrá ser rechazado o denegado de manera motivada y por escrito, siempre que el acceso pudiere causar un daño a los siguientes derechos:_x000a_a.El derecho de toda persona a la intimidad, bajo las limitaciones propias que impone la condición de servidor público, en concordancia con lo estipulado por el artículo 24 de la Ley 1437 de 2011._x000a_b) El derecho de toda persona a la vida, la salud o la seguridad._x000a_c) Los secretos comerciales, industriales y profesionales."/>
    <s v=" Articulo 5 de la Ley 1581 de 2012 "/>
    <s v="En el proceso disciplinario obra información relacionada con datos personales o sensibles que deben ser protegidos de acuerdo a la Ley de datos "/>
    <s v="Parcial"/>
    <d v="2024-09-10T00:00:00"/>
    <s v="ilimitada"/>
    <s v="Media"/>
    <n v="2"/>
    <s v="Media"/>
    <n v="2"/>
    <s v="Media"/>
    <n v="2"/>
    <s v="Media"/>
    <n v="2"/>
    <n v="4"/>
    <s v="Media"/>
    <n v="2"/>
    <n v="6"/>
    <x v="2"/>
  </r>
  <r>
    <s v="AIEGDIS05"/>
    <s v="Evaluación_y_Control"/>
    <x v="16"/>
    <s v="Procesos Disciplinarios "/>
    <s v="Proceso disciplinario primera instancia juzgamiento verbal "/>
    <s v="Serie o sucesión de_x000a_actos y etapas,_x000a_tendientes a la_x000a_aplicación o_x000a_realización del_x000a_Derecho en un caso_x000a_concreto."/>
    <s v="Español"/>
    <m/>
    <m/>
    <s v="X"/>
    <s v=" Disco Duro"/>
    <s v="Documento de Texto - PDF"/>
    <s v="Interno"/>
    <s v="Jefe Oficina Control Disciplinario/Subgerencia Gestión Juridica "/>
    <s v="Disponible"/>
    <s v=" Fileserver temporal Dsciplinario_juzgamiento  "/>
    <s v="No aplica"/>
    <s v="Oficina de Control Disciplinario Interno"/>
    <s v="SI"/>
    <s v="SI"/>
    <s v="NO"/>
    <s v="Información Pública Clasificada"/>
    <s v="Articulo 18 de la Ley 1712 de 2014:Es toda aquella información pública clasificada, cuyo acceso podrá ser rechazado o denegado de manera motivada y por escrito, siempre que el acceso pudiere causar un daño a los siguientes derechos:_x000a_a.El derecho de toda persona a la intimidad, bajo las limitaciones propias que impone la condición de servidor público, en concordancia con lo estipulado por el artículo 24 de la Ley 1437 de 2011._x000a_b) El derecho de toda persona a la vida, la salud o la seguridad._x000a_c) Los secretos comerciales, industriales y profesionales."/>
    <s v=" Articulo 5 de la Ley 1581 de 2012 "/>
    <s v="En el proceso disciplinario obra información relacionada con datos personales o sensibles que deben ser protegidos de acuerdo a la Ley de datos "/>
    <s v="Parcial"/>
    <d v="2024-09-10T00:00:00"/>
    <s v="ilimitada"/>
    <s v="Media"/>
    <n v="2"/>
    <s v="Media"/>
    <n v="2"/>
    <s v="Media"/>
    <n v="2"/>
    <s v="Media"/>
    <n v="2"/>
    <n v="4"/>
    <s v="Media"/>
    <n v="2"/>
    <n v="6"/>
    <x v="2"/>
  </r>
  <r>
    <s v="AIEGDIS06"/>
    <s v="Evaluación_y_Control"/>
    <x v="16"/>
    <s v="Procesos Disciplinarios "/>
    <s v="Proceso disciplinario segunda instancia "/>
    <s v="Serie o sucesión de_x000a_actos y etapas,_x000a_tendientes a la_x000a_aplicación o_x000a_realización del_x000a_Derecho en un caso_x000a_concreto."/>
    <s v="Español"/>
    <m/>
    <m/>
    <s v="X"/>
    <s v=" Disco Duro"/>
    <s v="Documento de Texto - PDF"/>
    <s v="Interno"/>
    <s v="Jefe Oficina Control Disciplinario /Dirección "/>
    <s v="Disponible"/>
    <s v=" Fileserver temporal Dsciplinario_juzgamiento / Filserver temporal OCDI_x000a__x000a_sharepoint -One drive OCDI"/>
    <s v="No aplica"/>
    <s v="Oficina de Control Disciplinario Interno"/>
    <s v="SI"/>
    <s v="SI"/>
    <s v="NO"/>
    <s v="Información Pública Clasificada"/>
    <s v="Articulo 18 de la Ley 1712 de 2014:Es toda aquella información pública clasificada, cuyo acceso podrá ser rechazado o denegado de manera motivada y por escrito, siempre que el acceso pudiere causar un daño a los siguientes derechos:_x000a_a.El derecho de toda persona a la intimidad, bajo las limitaciones propias que impone la condición de servidor público, en concordancia con lo estipulado por el artículo 24 de la Ley 1437 de 2011._x000a_b) El derecho de toda persona a la vida, la salud o la seguridad._x000a_c) Los secretos comerciales, industriales y profesionales."/>
    <s v="Articulo 5 de la Ley 1581 de 2012 "/>
    <s v="En el proceso disciplinario obra información relacionada con datos personales o sensibles que deben ser protegidos de acuerdo a la Ley de datos "/>
    <s v="Parcial"/>
    <d v="2024-09-10T00:00:00"/>
    <s v="ilimitada"/>
    <s v="Media"/>
    <n v="2"/>
    <s v="Media"/>
    <n v="2"/>
    <s v="Media"/>
    <n v="2"/>
    <s v="Media"/>
    <n v="2"/>
    <n v="4"/>
    <s v="Media"/>
    <n v="2"/>
    <n v="6"/>
    <x v="2"/>
  </r>
  <r>
    <s v="AIEGDIS07"/>
    <s v="Evaluación_y_Control"/>
    <x v="16"/>
    <s v="PLANES"/>
    <s v="Planes de capacitacion de operadores disciplinarios"/>
    <s v="Documentos relacionados con el analisis, estudio y demas observaciones relacionadas con el cronograma de actividades preventivas de la OCD"/>
    <s v="Español"/>
    <m/>
    <m/>
    <s v="X"/>
    <s v=" Disco Duro"/>
    <s v="Documento de Texto - PDF"/>
    <s v="Interno"/>
    <s v="Jefe Oficina Control Disciplinario"/>
    <s v="Disponible"/>
    <s v=" Fileserver OCDI_x000a__x000a_sharepoint -One drive OCDI"/>
    <s v="No aplica"/>
    <s v="Oficina de Control Disciplinario Interno"/>
    <s v="SI"/>
    <s v="NO"/>
    <s v="NO"/>
    <s v="Información Pública"/>
    <s v="No Aplica"/>
    <s v="No Aplica"/>
    <s v="No Aplica"/>
    <s v="No Aplica"/>
    <s v="No Aplica"/>
    <s v="No Aplica"/>
    <s v="Baja"/>
    <n v="1"/>
    <s v="Baja"/>
    <n v="1"/>
    <s v="Baja"/>
    <n v="1"/>
    <s v="Baja"/>
    <n v="1"/>
    <n v="2"/>
    <s v="Baja"/>
    <n v="1"/>
    <n v="3"/>
    <x v="1"/>
  </r>
  <r>
    <s v="AIEGDIS08"/>
    <s v="Evaluación_y_Control"/>
    <x v="16"/>
    <s v="Politicas"/>
    <s v="Políticas distritales de gestión disciplinaria "/>
    <s v="Lineamientos entregados por la Dirección Distrital de Asuntos Disciplinarios del Distrito"/>
    <s v="Español"/>
    <m/>
    <m/>
    <s v="X"/>
    <s v=" Disco Duro"/>
    <s v="Documento de Texto - PDF"/>
    <s v="Externo"/>
    <s v="Jefe Oficina Control Disciplinario"/>
    <s v="Disponible"/>
    <s v=" Fileserver OCDI_x000a__x000a_sharepoint -One drive OCDI"/>
    <s v="No aplica"/>
    <s v="Oficina de Control Disciplinario Interno"/>
    <s v="NO"/>
    <s v="NO"/>
    <s v="NO"/>
    <s v="Información Pública"/>
    <s v="No Aplica"/>
    <s v="No Aplica"/>
    <s v="No Aplica"/>
    <s v="No Aplica"/>
    <s v="No Aplica"/>
    <s v="No Aplica"/>
    <s v="Baja"/>
    <n v="1"/>
    <s v="Baja"/>
    <n v="1"/>
    <s v="Baja"/>
    <n v="1"/>
    <s v="Baja"/>
    <n v="1"/>
    <n v="2"/>
    <s v="Baja"/>
    <n v="1"/>
    <n v="3"/>
    <x v="1"/>
  </r>
  <r>
    <s v="AIEGDIS09"/>
    <s v="Evaluación_y_Control"/>
    <x v="16"/>
    <s v="ACTAS"/>
    <s v="Actas de reunión "/>
    <s v="Serie donde se registra los temas tratados y los acuerdos adoptados en una reunión. reuniones mensuales de seguimiento al interior de la Oficina de Control Disciplinario"/>
    <s v="Español"/>
    <m/>
    <m/>
    <s v="X"/>
    <s v=" Disco Duro"/>
    <s v="Documento de Texto - PDF"/>
    <s v="Interno"/>
    <s v="Jefe Oficina Control Disciplinario"/>
    <s v="Disponible"/>
    <s v=" Fileserver OCDI_x000a__x000a_sharepoint -One drive"/>
    <s v="No aplica"/>
    <s v="Oficina de Control Disciplinario Interno"/>
    <s v="SI"/>
    <s v="NO"/>
    <s v="NO"/>
    <s v="Información Pública Reservada"/>
    <s v="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d) La prevención, investigación y persecución de los delitos y las faltas disciplinarias, mientras que no se haga efectiva la medida de aseguramiento o se formule pliego de cargos, según el caso"/>
    <s v="Articulo 115 de la Ley 1952 DE 2019 "/>
    <s v="En el procedimiento disciplinario las actuaciones disciplinarias serán reservadas hasta cuando se cite a audiencia y se formule pliego de cargos o se emita la providencia que ordene el archivo definitivo, sin perjuicio de los derechos de los sujetos procesales"/>
    <s v="Parcial"/>
    <d v="2021-08-18T00:00:00"/>
    <s v="15 años"/>
    <s v="Alta"/>
    <n v="3"/>
    <s v="Baja"/>
    <n v="1"/>
    <s v="Baja"/>
    <n v="1"/>
    <s v="Media"/>
    <n v="2"/>
    <n v="3"/>
    <s v="Baja"/>
    <n v="1"/>
    <n v="5"/>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880153-012C-473F-84E9-028F40F60F3D}"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2:B7" firstHeaderRow="1" firstDataRow="1" firstDataCol="1"/>
  <pivotFields count="1">
    <pivotField axis="axisRow" dataField="1" showAll="0">
      <items count="5">
        <item x="1"/>
        <item x="2"/>
        <item x="3"/>
        <item x="0"/>
        <item t="default"/>
      </items>
    </pivotField>
  </pivotFields>
  <rowFields count="1">
    <field x="0"/>
  </rowFields>
  <rowItems count="5">
    <i>
      <x/>
    </i>
    <i>
      <x v="1"/>
    </i>
    <i>
      <x v="2"/>
    </i>
    <i>
      <x v="3"/>
    </i>
    <i t="grand">
      <x/>
    </i>
  </rowItems>
  <colItems count="1">
    <i/>
  </colItems>
  <dataFields count="1">
    <dataField name="Cuenta de La Información es Reservada, Clasificada o Pública?" fld="0" subtotal="count" baseField="0" baseItem="0"/>
  </dataFields>
  <formats count="3">
    <format dxfId="694">
      <pivotArea dataOnly="0" outline="0" axis="axisValues" fieldPosition="0"/>
    </format>
    <format dxfId="693">
      <pivotArea field="0" type="button" dataOnly="0" labelOnly="1" outline="0" axis="axisRow" fieldPosition="0"/>
    </format>
    <format dxfId="69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B9F6F95-BAC6-4553-BEED-02EFFCF16C0A}" name="TablaDinámica5"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2:N7" firstHeaderRow="1" firstDataRow="1" firstDataCol="1"/>
  <pivotFields count="1">
    <pivotField axis="axisRow" dataField="1" showAll="0">
      <items count="5">
        <item x="3"/>
        <item x="1"/>
        <item x="2"/>
        <item x="0"/>
        <item t="default"/>
      </items>
    </pivotField>
  </pivotFields>
  <rowFields count="1">
    <field x="0"/>
  </rowFields>
  <rowItems count="5">
    <i>
      <x/>
    </i>
    <i>
      <x v="1"/>
    </i>
    <i>
      <x v="2"/>
    </i>
    <i>
      <x v="3"/>
    </i>
    <i t="grand">
      <x/>
    </i>
  </rowItems>
  <colItems count="1">
    <i/>
  </colItems>
  <dataFields count="1">
    <dataField name="Cuenta de Criticidad/_x000a_Importancia del Activo" fld="0" subtotal="count" baseField="0" baseItem="0"/>
  </dataFields>
  <formats count="1">
    <format dxfId="69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6BA3001-7ABB-4741-B029-523984C2810A}" name="TablaDinámica4"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J2:K7" firstHeaderRow="1" firstDataRow="1" firstDataCol="1"/>
  <pivotFields count="1">
    <pivotField axis="axisRow" dataField="1" showAll="0">
      <items count="5">
        <item x="3"/>
        <item x="1"/>
        <item x="2"/>
        <item x="0"/>
        <item t="default"/>
      </items>
    </pivotField>
  </pivotFields>
  <rowFields count="1">
    <field x="0"/>
  </rowFields>
  <rowItems count="5">
    <i>
      <x/>
    </i>
    <i>
      <x v="1"/>
    </i>
    <i>
      <x v="2"/>
    </i>
    <i>
      <x v="3"/>
    </i>
    <i t="grand">
      <x/>
    </i>
  </rowItems>
  <colItems count="1">
    <i/>
  </colItems>
  <dataFields count="1">
    <dataField name="Cuenta de Total Disponibilidad" fld="0" subtotal="count" baseField="0" baseItem="0"/>
  </dataFields>
  <formats count="3">
    <format dxfId="698">
      <pivotArea dataOnly="0" outline="0" axis="axisValues" fieldPosition="0"/>
    </format>
    <format dxfId="697">
      <pivotArea field="0" type="button" dataOnly="0" labelOnly="1" outline="0" axis="axisRow" fieldPosition="0"/>
    </format>
    <format dxfId="69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CCC0D39-2102-49A0-93C8-A3FC1051F18B}" name="TablaDinámica2"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D2:E7" firstHeaderRow="1" firstDataRow="1" firstDataCol="1"/>
  <pivotFields count="1">
    <pivotField axis="axisRow" dataField="1" showAll="0">
      <items count="5">
        <item x="3"/>
        <item x="1"/>
        <item x="2"/>
        <item x="0"/>
        <item t="default"/>
      </items>
    </pivotField>
  </pivotFields>
  <rowFields count="1">
    <field x="0"/>
  </rowFields>
  <rowItems count="5">
    <i>
      <x/>
    </i>
    <i>
      <x v="1"/>
    </i>
    <i>
      <x v="2"/>
    </i>
    <i>
      <x v="3"/>
    </i>
    <i t="grand">
      <x/>
    </i>
  </rowItems>
  <colItems count="1">
    <i/>
  </colItems>
  <dataFields count="1">
    <dataField name="Cuenta de Confidencialidad" fld="0" subtotal="count" baseField="0" baseItem="0"/>
  </dataFields>
  <formats count="3">
    <format dxfId="701">
      <pivotArea dataOnly="0" labelOnly="1" outline="0" axis="axisValues" fieldPosition="0"/>
    </format>
    <format dxfId="700">
      <pivotArea field="0" type="button" dataOnly="0" labelOnly="1" outline="0" axis="axisRow" fieldPosition="0"/>
    </format>
    <format dxfId="69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75FA6FD-6599-4480-9A36-42FAF1923327}" name="TablaDinámica6"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J11:O30" firstHeaderRow="1" firstDataRow="2" firstDataCol="1"/>
  <pivotFields count="41">
    <pivotField showAll="0"/>
    <pivotField showAll="0"/>
    <pivotField axis="axisRow" showAll="0">
      <items count="18">
        <item x="2"/>
        <item x="15"/>
        <item x="12"/>
        <item x="3"/>
        <item x="5"/>
        <item x="8"/>
        <item x="11"/>
        <item x="16"/>
        <item x="10"/>
        <item x="4"/>
        <item x="7"/>
        <item x="13"/>
        <item x="9"/>
        <item x="14"/>
        <item x="6"/>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5">
        <item x="3"/>
        <item x="1"/>
        <item x="2"/>
        <item x="0"/>
        <item t="default"/>
      </items>
    </pivotField>
  </pivotFields>
  <rowFields count="1">
    <field x="2"/>
  </rowFields>
  <rowItems count="18">
    <i>
      <x/>
    </i>
    <i>
      <x v="1"/>
    </i>
    <i>
      <x v="2"/>
    </i>
    <i>
      <x v="3"/>
    </i>
    <i>
      <x v="4"/>
    </i>
    <i>
      <x v="5"/>
    </i>
    <i>
      <x v="6"/>
    </i>
    <i>
      <x v="7"/>
    </i>
    <i>
      <x v="8"/>
    </i>
    <i>
      <x v="9"/>
    </i>
    <i>
      <x v="10"/>
    </i>
    <i>
      <x v="11"/>
    </i>
    <i>
      <x v="12"/>
    </i>
    <i>
      <x v="13"/>
    </i>
    <i>
      <x v="14"/>
    </i>
    <i>
      <x v="15"/>
    </i>
    <i>
      <x v="16"/>
    </i>
    <i t="grand">
      <x/>
    </i>
  </rowItems>
  <colFields count="1">
    <field x="40"/>
  </colFields>
  <colItems count="5">
    <i>
      <x/>
    </i>
    <i>
      <x v="1"/>
    </i>
    <i>
      <x v="2"/>
    </i>
    <i>
      <x v="3"/>
    </i>
    <i t="grand">
      <x/>
    </i>
  </colItems>
  <dataFields count="1">
    <dataField name="Cuenta de Criticidad/_x000a_Importancia del Activo" fld="40" subtotal="count" baseField="0" baseItem="0"/>
  </dataFields>
  <formats count="1">
    <format dxfId="702">
      <pivotArea collapsedLevelsAreSubtotals="1" fieldPosition="0">
        <references count="2">
          <reference field="2" count="1">
            <x v="8"/>
          </reference>
          <reference field="40"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63FEAFE-B55B-4377-80BA-9715AE7271DE}" name="TablaDinámica3"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G2:H7" firstHeaderRow="1" firstDataRow="1" firstDataCol="1"/>
  <pivotFields count="1">
    <pivotField axis="axisRow" dataField="1" showAll="0">
      <items count="5">
        <item x="3"/>
        <item x="1"/>
        <item x="2"/>
        <item x="0"/>
        <item t="default"/>
      </items>
    </pivotField>
  </pivotFields>
  <rowFields count="1">
    <field x="0"/>
  </rowFields>
  <rowItems count="5">
    <i>
      <x/>
    </i>
    <i>
      <x v="1"/>
    </i>
    <i>
      <x v="2"/>
    </i>
    <i>
      <x v="3"/>
    </i>
    <i t="grand">
      <x/>
    </i>
  </rowItems>
  <colItems count="1">
    <i/>
  </colItems>
  <dataFields count="1">
    <dataField name="Cuenta de Integridad" fld="0" subtotal="count" baseField="0" baseItem="0"/>
  </dataFields>
  <formats count="3">
    <format dxfId="705">
      <pivotArea dataOnly="0" labelOnly="1" outline="0" axis="axisValues" fieldPosition="0"/>
    </format>
    <format dxfId="704">
      <pivotArea field="0" type="button" dataOnly="0" labelOnly="1" outline="0" axis="axisRow" fieldPosition="0"/>
    </format>
    <format dxfId="70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68052D3D-919F-4B21-B4BA-4D3A31B7BEBD}" name="TablaDinámica7"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1:B29" firstHeaderRow="1" firstDataRow="1" firstDataCol="1"/>
  <pivotFields count="41">
    <pivotField showAll="0"/>
    <pivotField showAll="0"/>
    <pivotField axis="axisRow" dataField="1" showAll="0">
      <items count="18">
        <item x="2"/>
        <item x="15"/>
        <item x="12"/>
        <item x="3"/>
        <item x="5"/>
        <item x="8"/>
        <item x="11"/>
        <item x="16"/>
        <item x="10"/>
        <item x="4"/>
        <item x="7"/>
        <item x="13"/>
        <item x="9"/>
        <item x="14"/>
        <item x="6"/>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8">
    <i>
      <x/>
    </i>
    <i>
      <x v="1"/>
    </i>
    <i>
      <x v="2"/>
    </i>
    <i>
      <x v="3"/>
    </i>
    <i>
      <x v="4"/>
    </i>
    <i>
      <x v="5"/>
    </i>
    <i>
      <x v="6"/>
    </i>
    <i>
      <x v="7"/>
    </i>
    <i>
      <x v="8"/>
    </i>
    <i>
      <x v="9"/>
    </i>
    <i>
      <x v="10"/>
    </i>
    <i>
      <x v="11"/>
    </i>
    <i>
      <x v="12"/>
    </i>
    <i>
      <x v="13"/>
    </i>
    <i>
      <x v="14"/>
    </i>
    <i>
      <x v="15"/>
    </i>
    <i>
      <x v="16"/>
    </i>
    <i t="grand">
      <x/>
    </i>
  </rowItems>
  <colItems count="1">
    <i/>
  </colItems>
  <dataFields count="1">
    <dataField name="Cuenta de Proces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W130" dT="2023-08-29T23:23:01.31" personId="{5FFD0763-5A78-4752-8A36-16CF43C626DE}" id="{C8805456-FD0C-4C8F-B882-B3ABAF322129}">
    <text>@Felipe Andres Lozano Ballesteros ajustar toda la informacion, revisar matriz de la vigencia 2022</text>
    <mentions>
      <mention mentionpersonId="{104014D2-2418-4732-9BC5-C086D7DABE88}" mentionId="{412CFB45-8CB7-4E43-907E-0AC466DE0C77}" startIndex="0" length="33"/>
    </mentions>
  </threadedComment>
  <threadedComment ref="X130" dT="2023-08-29T23:23:01.31" personId="{5FFD0763-5A78-4752-8A36-16CF43C626DE}" id="{88716B10-DECE-4B9C-A053-C89BBA6D1455}">
    <text>@Felipe Andres Lozano Ballesteros ajustar toda la informacion, revisar matriz de la vigencia 2022</text>
    <mentions>
      <mention mentionpersonId="{104014D2-2418-4732-9BC5-C086D7DABE88}" mentionId="{97118254-F24F-4D05-A841-5E77CE1C0F9A}" startIndex="0" length="33"/>
    </mentions>
  </threadedComment>
  <threadedComment ref="W144" dT="2023-08-29T23:24:03.90" personId="{5FFD0763-5A78-4752-8A36-16CF43C626DE}" id="{4877EA9E-74F5-4575-9029-E9DF769356A6}">
    <text xml:space="preserve">@Felipe Andres Lozano Ballesteros  ajustar toda la informacion, revisar matriz de la vigencia 2022
</text>
    <mentions>
      <mention mentionpersonId="{104014D2-2418-4732-9BC5-C086D7DABE88}" mentionId="{099DC121-E762-4418-B224-19DBF30DFE8E}" startIndex="0" length="33"/>
    </mentions>
  </threadedComment>
  <threadedComment ref="S180" dT="2023-08-30T21:07:00.62" personId="{5FFD0763-5A78-4752-8A36-16CF43C626DE}" id="{DB27F798-F52A-475E-BC77-3DF3C2AA7437}">
    <text>Datos personales publicos</text>
  </threadedComment>
  <threadedComment ref="S181" dT="2023-08-30T21:07:00.62" personId="{5FFD0763-5A78-4752-8A36-16CF43C626DE}" id="{A02A3F37-4F65-4D72-9DFE-63928190A5B3}">
    <text>Datos personales publicos</text>
  </threadedComment>
  <threadedComment ref="S182" dT="2023-08-30T21:07:00.62" personId="{5FFD0763-5A78-4752-8A36-16CF43C626DE}" id="{247B68EB-1D41-4D76-85DE-D39E8680370C}">
    <text>Datos personales publicos</text>
  </threadedComment>
  <threadedComment ref="S183" dT="2023-08-30T21:07:00.62" personId="{5FFD0763-5A78-4752-8A36-16CF43C626DE}" id="{2BAB34BD-E7DB-4470-9359-F94EE2F753AD}">
    <text>Datos personales publicos</text>
  </threadedComment>
  <threadedComment ref="S184" dT="2023-08-30T21:07:00.62" personId="{5FFD0763-5A78-4752-8A36-16CF43C626DE}" id="{5416242C-45B1-4D46-898A-26C2029CC1D6}">
    <text>Datos personales publicos</text>
  </threadedComment>
  <threadedComment ref="S185" dT="2023-08-30T21:07:00.62" personId="{5FFD0763-5A78-4752-8A36-16CF43C626DE}" id="{187F906F-6A41-40FD-8764-5888A2C90669}">
    <text>Datos personales publicos</text>
  </threadedComment>
  <threadedComment ref="S186" dT="2023-08-30T21:07:00.62" personId="{5FFD0763-5A78-4752-8A36-16CF43C626DE}" id="{839B3F73-46B2-44CA-8630-B9FF00F5D737}">
    <text>Datos personales publicos</text>
  </threadedComment>
  <threadedComment ref="S187" dT="2023-08-30T21:07:00.62" personId="{5FFD0763-5A78-4752-8A36-16CF43C626DE}" id="{45C0E966-818F-4EBB-9341-BE1403FF479C}">
    <text>Datos personales publicos</text>
  </threadedComment>
  <threadedComment ref="S188" dT="2023-08-30T21:07:00.62" personId="{5FFD0763-5A78-4752-8A36-16CF43C626DE}" id="{97B18514-599C-44EE-AE58-DB9F6D4AF41E}">
    <text>Datos personales publicos</text>
  </threadedComment>
  <threadedComment ref="S189" dT="2023-08-30T21:07:00.62" personId="{5FFD0763-5A78-4752-8A36-16CF43C626DE}" id="{A23E553D-5744-4EB0-A437-F331AC10B7DB}">
    <text>Datos personales publicos</text>
  </threadedComment>
  <threadedComment ref="S190" dT="2023-08-30T21:07:00.62" personId="{5FFD0763-5A78-4752-8A36-16CF43C626DE}" id="{D8780432-FEDC-41C7-BF88-7520CFD7E0A5}">
    <text>Datos personales publicos</text>
  </threadedComment>
  <threadedComment ref="S191" dT="2023-08-30T21:07:00.62" personId="{5FFD0763-5A78-4752-8A36-16CF43C626DE}" id="{AB5F5833-5E50-42B3-9ACE-0FF4E8433603}">
    <text>Datos personales publicos</text>
  </threadedComment>
  <threadedComment ref="S192" dT="2023-08-30T21:07:00.62" personId="{5FFD0763-5A78-4752-8A36-16CF43C626DE}" id="{07674B94-441D-4E4A-83FF-F0750A26DC17}">
    <text>Datos personales publicos</text>
  </threadedComment>
  <threadedComment ref="S193" dT="2023-08-30T21:07:00.62" personId="{5FFD0763-5A78-4752-8A36-16CF43C626DE}" id="{64E08B9B-FAD5-413C-B106-264097767EE6}">
    <text>Datos personales publicos</text>
  </threadedComment>
  <threadedComment ref="S194" dT="2023-08-30T21:07:00.62" personId="{5FFD0763-5A78-4752-8A36-16CF43C626DE}" id="{C0D95AE3-147D-4061-AD1D-525A82DB78F1}">
    <text>Datos personales publicos</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f:/r/personal/oficina_asesora_planeacion_catastrobogota_gov_co/Documents/FileServer_OAP?csf=1&amp;web=1&amp;e=CrkyHI" TargetMode="External"/><Relationship Id="rId18" Type="http://schemas.openxmlformats.org/officeDocument/2006/relationships/hyperlink" Target="https://www.catastrobogota.gov.co/planeacion/plan-estrategico-institucional" TargetMode="External"/><Relationship Id="rId26" Type="http://schemas.openxmlformats.org/officeDocument/2006/relationships/hyperlink" Target="https://planeacionpandora.catastrobogota.gov.co/sig/consulta-documentos" TargetMode="External"/><Relationship Id="rId39" Type="http://schemas.microsoft.com/office/2017/10/relationships/threadedComment" Target="../threadedComments/threadedComment1.xml"/><Relationship Id="rId21" Type="http://schemas.openxmlformats.org/officeDocument/2006/relationships/hyperlink" Target="https://www.catastrobogota.gov.co/%20o%20Redes%20sociales" TargetMode="External"/><Relationship Id="rId34" Type="http://schemas.openxmlformats.org/officeDocument/2006/relationships/printerSettings" Target="../printerSettings/printerSettings1.bin"/><Relationship Id="rId7" Type="http://schemas.openxmlformats.org/officeDocument/2006/relationships/hyperlink" Target="../../../../../../../../:f:/r/personal/oficina_asesora_planeacion_catastrobogota_gov_co/Documents/FileServer_OAP?csf=1&amp;web=1&amp;e=CrkyHI" TargetMode="External"/><Relationship Id="rId12" Type="http://schemas.openxmlformats.org/officeDocument/2006/relationships/hyperlink" Target="../../../../../../../../:f:/r/personal/oficina_asesora_planeacion_catastrobogota_gov_co/Documents/FileServer_OAP?csf=1&amp;web=1&amp;e=CrkyHI" TargetMode="External"/><Relationship Id="rId17" Type="http://schemas.openxmlformats.org/officeDocument/2006/relationships/hyperlink" Target="https://www.catastrobogota.gov.co/transparencia-y-acceso-a-la-informacion-publica/planeacion" TargetMode="External"/><Relationship Id="rId25" Type="http://schemas.openxmlformats.org/officeDocument/2006/relationships/hyperlink" Target="https://www.catastrobogota.gov.co/transparencia-y-acceso-a-la-informacion-publica" TargetMode="External"/><Relationship Id="rId33" Type="http://schemas.openxmlformats.org/officeDocument/2006/relationships/hyperlink" Target="https://www.catastrobogota.gov.co/instrumentos-de-gestion?field_clasificacion_target_id=136" TargetMode="External"/><Relationship Id="rId38" Type="http://schemas.openxmlformats.org/officeDocument/2006/relationships/comments" Target="../comments1.xml"/><Relationship Id="rId2" Type="http://schemas.openxmlformats.org/officeDocument/2006/relationships/hyperlink" Target="https://www.catastrobogota.gov.co/%20algunas%20en%20la%20Gaceta%20Distrital%20/%20WCC/%20https:/catastrobogotacol.sharepoint.com/sites/DG" TargetMode="External"/><Relationship Id="rId16" Type="http://schemas.openxmlformats.org/officeDocument/2006/relationships/hyperlink" Target="http://intranet.catastrobogota.gov.co/recursos/gestion-del-conocimiento-e-innovacion" TargetMode="External"/><Relationship Id="rId20" Type="http://schemas.openxmlformats.org/officeDocument/2006/relationships/hyperlink" Target="https://www.catastrobogota.gov.co/planeacion/planes" TargetMode="External"/><Relationship Id="rId29" Type="http://schemas.openxmlformats.org/officeDocument/2006/relationships/hyperlink" Target="https://catastroenlinea.catastrobogota.gov.co/cel/" TargetMode="External"/><Relationship Id="rId1" Type="http://schemas.openxmlformats.org/officeDocument/2006/relationships/hyperlink" Target="https://www.catastrobogota.gov.co/%20algunas%20en%20la%20Gaceta%20Distrital%20/%20WCC/%20https:/catastrobogotacol.sharepoint.com/sites/DG" TargetMode="External"/><Relationship Id="rId6" Type="http://schemas.openxmlformats.org/officeDocument/2006/relationships/hyperlink" Target="../../../../../../../../:f:/r/personal/oficina_asesora_planeacion_catastrobogota_gov_co/Documents/FileServer_OAP?csf=1&amp;web=1&amp;e=CrkyHI" TargetMode="External"/><Relationship Id="rId11" Type="http://schemas.openxmlformats.org/officeDocument/2006/relationships/hyperlink" Target="../../../../../../../../:f:/r/personal/oficina_asesora_planeacion_catastrobogota_gov_co/Documents/FileServer_OAP?csf=1&amp;web=1&amp;e=CrkyHI" TargetMode="External"/><Relationship Id="rId24" Type="http://schemas.openxmlformats.org/officeDocument/2006/relationships/hyperlink" Target="https://www.catastrobogota.gov.co/transparencia-y-acceso-a-la-informacion-publica" TargetMode="External"/><Relationship Id="rId32" Type="http://schemas.openxmlformats.org/officeDocument/2006/relationships/hyperlink" Target="https://www.catastrobogota.gov.co/index.php/transparencia-y-acceso-a-la-informacion-publica/informacion-especifica" TargetMode="External"/><Relationship Id="rId37" Type="http://schemas.openxmlformats.org/officeDocument/2006/relationships/vmlDrawing" Target="../drawings/vmlDrawing2.vml"/><Relationship Id="rId5" Type="http://schemas.openxmlformats.org/officeDocument/2006/relationships/hyperlink" Target="../../../../../../../../:f:/r/personal/oficina_asesora_planeacion_catastrobogota_gov_co/Documents/FileServer_OAP?csf=1&amp;web=1&amp;e=CrkyHI" TargetMode="External"/><Relationship Id="rId15" Type="http://schemas.openxmlformats.org/officeDocument/2006/relationships/hyperlink" Target="../../../../../../../../:f:/r/personal/oficina_asesora_planeacion_catastrobogota_gov_co/Documents/FileServer_OAP?csf=1&amp;web=1&amp;e=CrkyHI" TargetMode="External"/><Relationship Id="rId23" Type="http://schemas.openxmlformats.org/officeDocument/2006/relationships/hyperlink" Target="https://www.catastrobogota.gov.co/transparencia-y-acceso-a-la-informacion-publica" TargetMode="External"/><Relationship Id="rId28" Type="http://schemas.openxmlformats.org/officeDocument/2006/relationships/hyperlink" Target="https://bogota.gov.co/sdqs/" TargetMode="External"/><Relationship Id="rId36" Type="http://schemas.openxmlformats.org/officeDocument/2006/relationships/vmlDrawing" Target="../drawings/vmlDrawing1.vml"/><Relationship Id="rId10" Type="http://schemas.openxmlformats.org/officeDocument/2006/relationships/hyperlink" Target="../../../../../../../../:f:/r/personal/oficina_asesora_planeacion_catastrobogota_gov_co/Documents/FileServer_OAP?csf=1&amp;web=1&amp;e=CrkyHI" TargetMode="External"/><Relationship Id="rId19" Type="http://schemas.openxmlformats.org/officeDocument/2006/relationships/hyperlink" Target="https://www.catastrobogota.gov.co/planeacion" TargetMode="External"/><Relationship Id="rId31" Type="http://schemas.openxmlformats.org/officeDocument/2006/relationships/hyperlink" Target="https://www.catastrobogota.gov.co/participa" TargetMode="External"/><Relationship Id="rId4" Type="http://schemas.openxmlformats.org/officeDocument/2006/relationships/hyperlink" Target="http://intranet.catastrobogota.gov.co/recursos/gestion-del-conocimiento-e-innovacion" TargetMode="External"/><Relationship Id="rId9" Type="http://schemas.openxmlformats.org/officeDocument/2006/relationships/hyperlink" Target="https://planeacionpandora.catastrobogota.gov.co/indicador/gestion/consulta-indicador/2" TargetMode="External"/><Relationship Id="rId14" Type="http://schemas.openxmlformats.org/officeDocument/2006/relationships/hyperlink" Target="../../../../../../../../:f:/r/personal/oficina_asesora_planeacion_catastrobogota_gov_co/Documents/FileServer_OAP?csf=1&amp;web=1&amp;e=CrkyHI" TargetMode="External"/><Relationship Id="rId22" Type="http://schemas.openxmlformats.org/officeDocument/2006/relationships/hyperlink" Target="https://www.catastrobogota.gov.co/Intranet" TargetMode="External"/><Relationship Id="rId27" Type="http://schemas.openxmlformats.org/officeDocument/2006/relationships/hyperlink" Target="https://planeacionpandora.catastrobogota.gov.co/sig/consulta-documentos" TargetMode="External"/><Relationship Id="rId30" Type="http://schemas.openxmlformats.org/officeDocument/2006/relationships/hyperlink" Target="https://catastroenlinea.catastrobogota.gov.co/cel/" TargetMode="External"/><Relationship Id="rId35" Type="http://schemas.openxmlformats.org/officeDocument/2006/relationships/drawing" Target="../drawings/drawing1.xml"/><Relationship Id="rId8" Type="http://schemas.openxmlformats.org/officeDocument/2006/relationships/hyperlink" Target="../../../../../../../../:f:/r/personal/oficina_asesora_planeacion_catastrobogota_gov_co/Documents/FileServer_OAP?csf=1&amp;web=1&amp;e=CrkyHI" TargetMode="External"/><Relationship Id="rId3" Type="http://schemas.openxmlformats.org/officeDocument/2006/relationships/hyperlink" Target="https://www.personeriabogota.gov.co/%20https:/catastrobogotacol.sharepoint.com/sites/DG" TargetMode="Externa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235"/>
  <sheetViews>
    <sheetView tabSelected="1" view="pageBreakPreview" zoomScale="70" zoomScaleNormal="55" zoomScaleSheetLayoutView="70" zoomScalePageLayoutView="40" workbookViewId="0">
      <selection sqref="A1:AO2"/>
    </sheetView>
  </sheetViews>
  <sheetFormatPr baseColWidth="10" defaultColWidth="11.42578125" defaultRowHeight="15"/>
  <cols>
    <col min="1" max="1" width="16" style="143" customWidth="1"/>
    <col min="2" max="2" width="23.7109375" style="29" customWidth="1"/>
    <col min="3" max="3" width="31" style="161" customWidth="1"/>
    <col min="4" max="4" width="26" style="28" bestFit="1" customWidth="1"/>
    <col min="5" max="5" width="40.7109375" style="29" customWidth="1"/>
    <col min="6" max="6" width="44" style="204" customWidth="1"/>
    <col min="7" max="7" width="11.42578125" style="29"/>
    <col min="8" max="9" width="6.140625" style="29" customWidth="1"/>
    <col min="10" max="10" width="7.5703125" style="29" customWidth="1"/>
    <col min="11" max="11" width="15.42578125" style="29" customWidth="1"/>
    <col min="12" max="12" width="16.42578125" style="29" customWidth="1"/>
    <col min="13" max="13" width="9.5703125" style="29" customWidth="1"/>
    <col min="14" max="14" width="24.42578125" style="29" bestFit="1" customWidth="1"/>
    <col min="15" max="15" width="15.140625" style="29" customWidth="1"/>
    <col min="16" max="16" width="27.7109375" style="29" customWidth="1"/>
    <col min="17" max="17" width="18.7109375" style="29" customWidth="1"/>
    <col min="18" max="18" width="21.7109375" style="29" customWidth="1"/>
    <col min="19" max="19" width="14" style="29" customWidth="1"/>
    <col min="20" max="20" width="11.42578125" style="29" customWidth="1"/>
    <col min="21" max="21" width="14.5703125" style="29" customWidth="1"/>
    <col min="22" max="22" width="14.42578125" style="29" customWidth="1"/>
    <col min="23" max="23" width="42.28515625" style="29" customWidth="1"/>
    <col min="24" max="24" width="28.140625" style="29" customWidth="1"/>
    <col min="25" max="25" width="34.140625" style="29" customWidth="1"/>
    <col min="26" max="26" width="14.42578125" style="29" customWidth="1"/>
    <col min="27" max="27" width="15.42578125" style="29" customWidth="1"/>
    <col min="28" max="28" width="15.85546875" style="29" customWidth="1"/>
    <col min="29" max="29" width="21.140625" style="42" bestFit="1" customWidth="1"/>
    <col min="30" max="30" width="5.28515625" style="29" hidden="1" customWidth="1"/>
    <col min="31" max="31" width="14.5703125" style="29" bestFit="1" customWidth="1"/>
    <col min="32" max="32" width="4.28515625" style="29" hidden="1" customWidth="1"/>
    <col min="33" max="33" width="15.42578125" style="29" customWidth="1"/>
    <col min="34" max="34" width="4.28515625" style="29" hidden="1" customWidth="1"/>
    <col min="35" max="35" width="13.140625" style="29" bestFit="1" customWidth="1"/>
    <col min="36" max="36" width="4.5703125" style="29" hidden="1" customWidth="1"/>
    <col min="37" max="37" width="5.42578125" style="29" hidden="1" customWidth="1"/>
    <col min="38" max="38" width="16.28515625" style="29" bestFit="1" customWidth="1"/>
    <col min="39" max="39" width="3.85546875" style="29" hidden="1" customWidth="1"/>
    <col min="40" max="40" width="2.5703125" style="29" hidden="1" customWidth="1"/>
    <col min="41" max="41" width="15" style="29" bestFit="1" customWidth="1"/>
    <col min="42" max="16384" width="11.42578125" style="29"/>
  </cols>
  <sheetData>
    <row r="1" spans="1:41" s="17" customFormat="1" ht="41.25" customHeight="1">
      <c r="A1" s="250" t="s">
        <v>0</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2"/>
    </row>
    <row r="2" spans="1:41" s="17" customFormat="1" ht="42.75" customHeight="1" thickBot="1">
      <c r="A2" s="253"/>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5"/>
    </row>
    <row r="3" spans="1:41" s="4" customFormat="1">
      <c r="A3" s="137"/>
      <c r="C3" s="159"/>
      <c r="D3" s="154"/>
      <c r="F3" s="192"/>
      <c r="AC3" s="38"/>
    </row>
    <row r="4" spans="1:41" s="4" customFormat="1" ht="15.75" thickBot="1">
      <c r="A4" s="137"/>
      <c r="C4" s="159"/>
      <c r="D4" s="154"/>
      <c r="F4" s="192"/>
      <c r="AC4" s="38"/>
    </row>
    <row r="5" spans="1:41" s="4" customFormat="1" ht="18.75" customHeight="1" thickBot="1">
      <c r="A5" s="262" t="s">
        <v>1</v>
      </c>
      <c r="B5" s="263"/>
      <c r="C5" s="263"/>
      <c r="D5" s="169">
        <v>46287</v>
      </c>
      <c r="E5" s="5"/>
      <c r="F5" s="259"/>
      <c r="G5" s="259"/>
      <c r="H5" s="259"/>
      <c r="I5" s="259"/>
      <c r="J5" s="259"/>
      <c r="K5" s="259"/>
      <c r="L5" s="259"/>
      <c r="M5" s="259"/>
      <c r="N5" s="259"/>
      <c r="O5" s="259"/>
      <c r="P5" s="259"/>
      <c r="Q5" s="259"/>
      <c r="R5" s="259"/>
      <c r="S5" s="5"/>
      <c r="T5" s="5"/>
      <c r="U5" s="6"/>
      <c r="V5" s="6"/>
      <c r="W5" s="6"/>
      <c r="X5" s="6"/>
      <c r="Y5" s="6"/>
      <c r="Z5" s="6"/>
      <c r="AA5" s="6"/>
      <c r="AB5" s="6"/>
      <c r="AC5" s="39" t="s">
        <v>2</v>
      </c>
      <c r="AD5" s="7" t="s">
        <v>3</v>
      </c>
      <c r="AE5" s="8" t="s">
        <v>4</v>
      </c>
      <c r="AF5" s="8"/>
      <c r="AG5" s="6"/>
    </row>
    <row r="6" spans="1:41" s="4" customFormat="1" ht="20.45" customHeight="1">
      <c r="A6" s="11"/>
      <c r="B6" s="9"/>
      <c r="C6" s="11"/>
      <c r="D6" s="11"/>
      <c r="E6" s="9"/>
      <c r="F6" s="193"/>
      <c r="G6" s="10"/>
      <c r="H6" s="10"/>
      <c r="I6" s="10"/>
      <c r="J6" s="11"/>
      <c r="K6" s="11"/>
      <c r="L6" s="11"/>
      <c r="M6" s="11"/>
      <c r="N6" s="11"/>
      <c r="O6" s="11"/>
      <c r="P6" s="11"/>
      <c r="Q6" s="11"/>
      <c r="R6" s="11"/>
      <c r="S6" s="11"/>
      <c r="T6" s="11"/>
      <c r="U6" s="12"/>
      <c r="V6" s="12"/>
      <c r="W6" s="12"/>
      <c r="X6" s="12"/>
      <c r="Y6" s="12"/>
      <c r="Z6" s="12"/>
      <c r="AA6" s="12"/>
      <c r="AB6" s="12"/>
      <c r="AC6" s="40"/>
      <c r="AD6" s="7" t="s">
        <v>5</v>
      </c>
      <c r="AE6" s="13" t="s">
        <v>6</v>
      </c>
      <c r="AF6" s="13"/>
      <c r="AG6" s="12"/>
    </row>
    <row r="7" spans="1:41" s="4" customFormat="1" ht="35.25" customHeight="1">
      <c r="A7" s="260" t="s">
        <v>7</v>
      </c>
      <c r="B7" s="260"/>
      <c r="C7" s="260"/>
      <c r="D7" s="260"/>
      <c r="E7" s="260"/>
      <c r="F7" s="260"/>
      <c r="G7" s="260"/>
      <c r="H7" s="260"/>
      <c r="I7" s="260"/>
      <c r="J7" s="260"/>
      <c r="K7" s="260"/>
      <c r="L7" s="260"/>
      <c r="M7" s="260"/>
      <c r="N7" s="260"/>
      <c r="O7" s="260"/>
      <c r="P7" s="260"/>
      <c r="Q7" s="260"/>
      <c r="R7" s="260"/>
      <c r="S7" s="14"/>
      <c r="T7" s="14"/>
      <c r="U7" s="15"/>
      <c r="V7" s="15"/>
      <c r="W7" s="15"/>
      <c r="X7" s="15"/>
      <c r="Y7" s="15"/>
      <c r="Z7" s="15"/>
      <c r="AA7" s="15"/>
      <c r="AB7" s="15"/>
      <c r="AC7" s="39"/>
      <c r="AD7" s="7" t="s">
        <v>8</v>
      </c>
      <c r="AE7" s="16" t="s">
        <v>9</v>
      </c>
      <c r="AF7" s="16"/>
      <c r="AG7" s="15"/>
    </row>
    <row r="8" spans="1:41" s="4" customFormat="1" ht="15.75" customHeight="1">
      <c r="A8" s="260" t="s">
        <v>10</v>
      </c>
      <c r="B8" s="260"/>
      <c r="C8" s="260"/>
      <c r="D8" s="260"/>
      <c r="E8" s="260"/>
      <c r="F8" s="260"/>
      <c r="G8" s="260"/>
      <c r="H8" s="260"/>
      <c r="I8" s="260"/>
      <c r="J8" s="260"/>
      <c r="K8" s="260"/>
      <c r="L8" s="260"/>
      <c r="M8" s="260"/>
      <c r="N8" s="260"/>
      <c r="O8" s="260"/>
      <c r="P8" s="260"/>
      <c r="Q8" s="260"/>
      <c r="R8" s="260"/>
      <c r="S8" s="14"/>
      <c r="T8" s="14"/>
      <c r="U8" s="15"/>
      <c r="V8" s="15"/>
      <c r="W8" s="15"/>
      <c r="X8" s="15"/>
      <c r="Y8" s="15"/>
      <c r="Z8" s="15"/>
      <c r="AA8" s="15"/>
      <c r="AB8" s="15"/>
      <c r="AC8" s="39"/>
      <c r="AD8" s="7"/>
      <c r="AE8" s="16" t="s">
        <v>11</v>
      </c>
      <c r="AF8" s="16"/>
      <c r="AG8" s="15"/>
    </row>
    <row r="9" spans="1:41" s="4" customFormat="1" ht="32.25" customHeight="1">
      <c r="A9" s="261" t="s">
        <v>12</v>
      </c>
      <c r="B9" s="260"/>
      <c r="C9" s="260"/>
      <c r="D9" s="260"/>
      <c r="E9" s="260"/>
      <c r="F9" s="260"/>
      <c r="G9" s="260"/>
      <c r="H9" s="260"/>
      <c r="I9" s="260"/>
      <c r="J9" s="260"/>
      <c r="K9" s="260"/>
      <c r="L9" s="260"/>
      <c r="M9" s="260"/>
      <c r="N9" s="260"/>
      <c r="O9" s="260"/>
      <c r="P9" s="260"/>
      <c r="Q9" s="260"/>
      <c r="R9" s="260"/>
      <c r="S9" s="14"/>
      <c r="T9" s="14"/>
      <c r="U9" s="15"/>
      <c r="V9" s="15"/>
      <c r="W9" s="15"/>
      <c r="X9" s="15"/>
      <c r="Y9" s="15"/>
      <c r="Z9" s="15"/>
      <c r="AA9" s="15"/>
      <c r="AB9" s="15"/>
      <c r="AC9" s="39"/>
      <c r="AD9" s="7"/>
      <c r="AE9" s="16" t="s">
        <v>13</v>
      </c>
      <c r="AF9" s="16"/>
      <c r="AG9" s="15"/>
    </row>
    <row r="10" spans="1:41" s="4" customFormat="1" ht="12" customHeight="1">
      <c r="A10" s="138"/>
      <c r="B10" s="24"/>
      <c r="C10" s="138"/>
      <c r="D10" s="138"/>
      <c r="E10" s="24"/>
      <c r="F10" s="14"/>
      <c r="G10" s="24"/>
      <c r="H10" s="24"/>
      <c r="I10" s="24"/>
      <c r="J10" s="24"/>
      <c r="K10" s="24"/>
      <c r="L10" s="24"/>
      <c r="M10" s="24"/>
      <c r="N10" s="24"/>
      <c r="O10" s="24"/>
      <c r="P10" s="24"/>
      <c r="Q10" s="24"/>
      <c r="R10" s="24"/>
      <c r="S10" s="14"/>
      <c r="T10" s="14"/>
      <c r="U10" s="15"/>
      <c r="V10" s="15"/>
      <c r="W10" s="15"/>
      <c r="X10" s="15"/>
      <c r="Y10" s="15"/>
      <c r="Z10" s="15"/>
      <c r="AA10" s="15"/>
      <c r="AB10" s="15"/>
      <c r="AC10" s="39"/>
      <c r="AD10" s="7"/>
      <c r="AE10" s="16" t="s">
        <v>14</v>
      </c>
      <c r="AF10" s="16"/>
      <c r="AG10" s="15"/>
    </row>
    <row r="11" spans="1:41" s="4" customFormat="1" ht="15.75" customHeight="1">
      <c r="A11" s="260" t="s">
        <v>15</v>
      </c>
      <c r="B11" s="260"/>
      <c r="C11" s="260"/>
      <c r="D11" s="260"/>
      <c r="E11" s="260"/>
      <c r="F11" s="260"/>
      <c r="G11" s="260"/>
      <c r="H11" s="260"/>
      <c r="I11" s="260"/>
      <c r="J11" s="260"/>
      <c r="K11" s="260"/>
      <c r="L11" s="260"/>
      <c r="M11" s="260"/>
      <c r="N11" s="260"/>
      <c r="O11" s="260"/>
      <c r="P11" s="260"/>
      <c r="Q11" s="260"/>
      <c r="R11" s="260"/>
      <c r="S11" s="14"/>
      <c r="T11" s="14"/>
      <c r="U11" s="15"/>
      <c r="V11" s="15"/>
      <c r="W11" s="15"/>
      <c r="X11" s="15"/>
      <c r="Y11" s="15"/>
      <c r="Z11" s="15"/>
      <c r="AA11" s="15"/>
      <c r="AB11" s="15"/>
      <c r="AC11" s="39"/>
      <c r="AD11" s="7"/>
      <c r="AE11" s="16" t="s">
        <v>16</v>
      </c>
      <c r="AF11" s="16"/>
      <c r="AG11" s="15"/>
    </row>
    <row r="12" spans="1:41" s="26" customFormat="1" ht="52.5" customHeight="1">
      <c r="A12" s="238" t="s">
        <v>17</v>
      </c>
      <c r="B12" s="239"/>
      <c r="C12" s="238"/>
      <c r="D12" s="238"/>
      <c r="E12" s="238"/>
      <c r="F12" s="238"/>
      <c r="G12" s="238"/>
      <c r="H12" s="238"/>
      <c r="I12" s="238"/>
      <c r="J12" s="238"/>
      <c r="K12" s="238"/>
      <c r="L12" s="238"/>
      <c r="M12" s="238"/>
      <c r="N12" s="238"/>
      <c r="O12" s="238"/>
      <c r="P12" s="238"/>
      <c r="Q12" s="238"/>
      <c r="R12" s="240"/>
      <c r="S12" s="264" t="s">
        <v>18</v>
      </c>
      <c r="T12" s="265"/>
      <c r="U12" s="265"/>
      <c r="V12" s="256" t="s">
        <v>19</v>
      </c>
      <c r="W12" s="256"/>
      <c r="X12" s="257"/>
      <c r="Y12" s="257"/>
      <c r="Z12" s="257"/>
      <c r="AA12" s="257"/>
      <c r="AB12" s="258"/>
      <c r="AC12" s="266" t="s">
        <v>20</v>
      </c>
      <c r="AD12" s="266"/>
      <c r="AE12" s="266"/>
      <c r="AF12" s="266"/>
      <c r="AG12" s="266"/>
      <c r="AH12" s="266"/>
      <c r="AI12" s="266"/>
      <c r="AJ12" s="266"/>
      <c r="AK12" s="266"/>
      <c r="AL12" s="266"/>
      <c r="AM12" s="266"/>
      <c r="AN12" s="266"/>
      <c r="AO12" s="266"/>
    </row>
    <row r="13" spans="1:41" s="26" customFormat="1" ht="49.5" customHeight="1">
      <c r="A13" s="136" t="s">
        <v>933</v>
      </c>
      <c r="B13" s="103"/>
      <c r="C13" s="160"/>
      <c r="D13" s="235" t="s">
        <v>23</v>
      </c>
      <c r="E13" s="236"/>
      <c r="F13" s="236"/>
      <c r="G13" s="237"/>
      <c r="H13" s="244" t="s">
        <v>24</v>
      </c>
      <c r="I13" s="245"/>
      <c r="J13" s="245"/>
      <c r="K13" s="245"/>
      <c r="L13" s="246"/>
      <c r="M13" s="25" t="s">
        <v>25</v>
      </c>
      <c r="N13" s="247" t="s">
        <v>26</v>
      </c>
      <c r="O13" s="248"/>
      <c r="P13" s="248"/>
      <c r="Q13" s="248"/>
      <c r="R13" s="249"/>
      <c r="S13" s="234" t="s">
        <v>27</v>
      </c>
      <c r="T13" s="234"/>
      <c r="U13" s="234"/>
      <c r="V13" s="1" t="s">
        <v>28</v>
      </c>
      <c r="W13" s="144"/>
      <c r="X13" s="144"/>
      <c r="Y13" s="144"/>
      <c r="Z13" s="144"/>
      <c r="AA13" s="144"/>
      <c r="AB13" s="144"/>
      <c r="AC13" s="146"/>
      <c r="AD13" s="146"/>
      <c r="AE13" s="146"/>
      <c r="AF13" s="146"/>
      <c r="AG13" s="241" t="s">
        <v>37</v>
      </c>
      <c r="AH13" s="242"/>
      <c r="AI13" s="242"/>
      <c r="AJ13" s="242"/>
      <c r="AK13" s="242"/>
      <c r="AL13" s="243"/>
      <c r="AM13" s="145"/>
      <c r="AN13" s="148"/>
      <c r="AO13" s="147"/>
    </row>
    <row r="14" spans="1:41" s="26" customFormat="1" ht="3.75" customHeight="1">
      <c r="A14" s="171"/>
      <c r="B14" s="172"/>
      <c r="C14" s="174"/>
      <c r="D14" s="175"/>
      <c r="E14" s="175" t="s">
        <v>933</v>
      </c>
      <c r="F14" s="175"/>
      <c r="G14" s="175"/>
      <c r="H14" s="176"/>
      <c r="I14" s="176"/>
      <c r="J14" s="176"/>
      <c r="K14" s="175"/>
      <c r="L14" s="175"/>
      <c r="M14" s="176"/>
      <c r="N14" s="175"/>
      <c r="O14" s="175"/>
      <c r="P14" s="175"/>
      <c r="Q14" s="175"/>
      <c r="R14" s="175"/>
      <c r="S14" s="178"/>
      <c r="T14" s="178"/>
      <c r="U14" s="178"/>
      <c r="V14" s="170"/>
      <c r="W14" s="170"/>
      <c r="X14" s="170"/>
      <c r="Y14" s="170"/>
      <c r="Z14" s="170"/>
      <c r="AA14" s="170"/>
      <c r="AB14" s="170"/>
      <c r="AC14" s="180"/>
      <c r="AD14" s="183"/>
      <c r="AE14" s="180"/>
      <c r="AF14" s="184"/>
      <c r="AG14" s="147"/>
      <c r="AH14" s="147"/>
      <c r="AI14" s="147"/>
      <c r="AJ14" s="147"/>
      <c r="AK14" s="146"/>
      <c r="AL14" s="147"/>
      <c r="AM14" s="147"/>
      <c r="AN14" s="147"/>
      <c r="AO14" s="147"/>
    </row>
    <row r="15" spans="1:41" s="26" customFormat="1" ht="77.25" customHeight="1">
      <c r="A15" s="173" t="s">
        <v>934</v>
      </c>
      <c r="B15" s="150" t="s">
        <v>21</v>
      </c>
      <c r="C15" s="150" t="s">
        <v>22</v>
      </c>
      <c r="D15" s="149" t="s">
        <v>39</v>
      </c>
      <c r="E15" s="149" t="s">
        <v>1192</v>
      </c>
      <c r="F15" s="194" t="s">
        <v>40</v>
      </c>
      <c r="G15" s="149" t="s">
        <v>41</v>
      </c>
      <c r="H15" s="177" t="s">
        <v>42</v>
      </c>
      <c r="I15" s="177" t="s">
        <v>43</v>
      </c>
      <c r="J15" s="177" t="s">
        <v>44</v>
      </c>
      <c r="K15" s="149" t="s">
        <v>45</v>
      </c>
      <c r="L15" s="149" t="s">
        <v>46</v>
      </c>
      <c r="M15" s="177" t="s">
        <v>47</v>
      </c>
      <c r="N15" s="149" t="s">
        <v>48</v>
      </c>
      <c r="O15" s="149" t="s">
        <v>49</v>
      </c>
      <c r="P15" s="149" t="s">
        <v>50</v>
      </c>
      <c r="Q15" s="149" t="s">
        <v>51</v>
      </c>
      <c r="R15" s="149" t="s">
        <v>52</v>
      </c>
      <c r="S15" s="179" t="s">
        <v>53</v>
      </c>
      <c r="T15" s="179" t="s">
        <v>54</v>
      </c>
      <c r="U15" s="179" t="s">
        <v>55</v>
      </c>
      <c r="V15" s="151" t="s">
        <v>56</v>
      </c>
      <c r="W15" s="151" t="s">
        <v>29</v>
      </c>
      <c r="X15" s="151" t="s">
        <v>30</v>
      </c>
      <c r="Y15" s="151" t="s">
        <v>31</v>
      </c>
      <c r="Z15" s="151" t="s">
        <v>32</v>
      </c>
      <c r="AA15" s="151" t="s">
        <v>33</v>
      </c>
      <c r="AB15" s="151" t="s">
        <v>34</v>
      </c>
      <c r="AC15" s="181" t="s">
        <v>35</v>
      </c>
      <c r="AD15" s="182" t="s">
        <v>1186</v>
      </c>
      <c r="AE15" s="181" t="s">
        <v>36</v>
      </c>
      <c r="AF15" s="185" t="s">
        <v>1187</v>
      </c>
      <c r="AG15" s="182" t="s">
        <v>935</v>
      </c>
      <c r="AH15" s="182" t="s">
        <v>1188</v>
      </c>
      <c r="AI15" s="182" t="s">
        <v>936</v>
      </c>
      <c r="AJ15" s="182" t="s">
        <v>1189</v>
      </c>
      <c r="AK15" s="185" t="s">
        <v>57</v>
      </c>
      <c r="AL15" s="182" t="s">
        <v>1193</v>
      </c>
      <c r="AM15" s="182" t="s">
        <v>1190</v>
      </c>
      <c r="AN15" s="182" t="s">
        <v>1191</v>
      </c>
      <c r="AO15" s="182" t="s">
        <v>38</v>
      </c>
    </row>
    <row r="16" spans="1:41" s="26" customFormat="1" ht="29.1" customHeight="1">
      <c r="A16" s="50" t="s">
        <v>132</v>
      </c>
      <c r="B16" s="104"/>
      <c r="C16" s="140"/>
      <c r="D16" s="139"/>
      <c r="E16" s="50" t="s">
        <v>133</v>
      </c>
      <c r="F16" s="195">
        <v>46275</v>
      </c>
      <c r="G16" s="46"/>
      <c r="H16" s="46"/>
      <c r="I16" s="46"/>
      <c r="J16" s="46"/>
      <c r="K16" s="46"/>
      <c r="L16" s="46"/>
      <c r="M16" s="46"/>
      <c r="N16" s="46"/>
      <c r="O16" s="46"/>
      <c r="P16" s="46"/>
      <c r="Q16" s="46"/>
      <c r="R16" s="46"/>
      <c r="S16" s="46"/>
      <c r="T16" s="46"/>
      <c r="U16" s="46"/>
      <c r="V16" s="46"/>
      <c r="W16" s="46"/>
      <c r="X16" s="104"/>
      <c r="Y16" s="104"/>
      <c r="Z16" s="104"/>
      <c r="AA16" s="104"/>
      <c r="AB16" s="104"/>
      <c r="AC16" s="104"/>
      <c r="AD16" s="46"/>
      <c r="AE16" s="104"/>
      <c r="AF16" s="46"/>
      <c r="AG16" s="46"/>
      <c r="AH16" s="46"/>
      <c r="AI16" s="46"/>
      <c r="AJ16" s="46"/>
      <c r="AK16" s="46"/>
      <c r="AL16" s="46"/>
      <c r="AM16" s="46"/>
      <c r="AN16" s="46"/>
      <c r="AO16" s="104"/>
    </row>
    <row r="17" spans="1:41" s="28" customFormat="1" ht="62.25" customHeight="1">
      <c r="A17" s="21" t="s">
        <v>153</v>
      </c>
      <c r="B17" s="21" t="s">
        <v>80</v>
      </c>
      <c r="C17" s="2" t="s">
        <v>95</v>
      </c>
      <c r="D17" s="2" t="s">
        <v>154</v>
      </c>
      <c r="E17" s="22" t="s">
        <v>155</v>
      </c>
      <c r="F17" s="196" t="s">
        <v>156</v>
      </c>
      <c r="G17" s="19" t="s">
        <v>157</v>
      </c>
      <c r="H17" s="19"/>
      <c r="I17" s="19"/>
      <c r="J17" s="19" t="s">
        <v>2</v>
      </c>
      <c r="K17" s="19" t="s">
        <v>158</v>
      </c>
      <c r="L17" s="19" t="s">
        <v>159</v>
      </c>
      <c r="M17" s="19" t="s">
        <v>160</v>
      </c>
      <c r="N17" s="20" t="s">
        <v>161</v>
      </c>
      <c r="O17" s="19" t="s">
        <v>162</v>
      </c>
      <c r="P17" s="20" t="s">
        <v>1208</v>
      </c>
      <c r="Q17" s="44" t="s">
        <v>163</v>
      </c>
      <c r="R17" s="20" t="s">
        <v>67</v>
      </c>
      <c r="S17" s="3" t="s">
        <v>164</v>
      </c>
      <c r="T17" s="3" t="s">
        <v>164</v>
      </c>
      <c r="U17" s="3" t="s">
        <v>164</v>
      </c>
      <c r="V17" s="19" t="s">
        <v>69</v>
      </c>
      <c r="W17" s="20" t="s">
        <v>165</v>
      </c>
      <c r="X17" s="20" t="s">
        <v>165</v>
      </c>
      <c r="Y17" s="20" t="s">
        <v>165</v>
      </c>
      <c r="Z17" s="20" t="s">
        <v>165</v>
      </c>
      <c r="AA17" s="20" t="s">
        <v>165</v>
      </c>
      <c r="AB17" s="20" t="s">
        <v>165</v>
      </c>
      <c r="AC17" s="30" t="str">
        <f>IF(V17="Información Pública Reservada","Alta",IF(V17="Información Pública Clasificada","Media",IF(V17="Información Pública","Baja")))</f>
        <v>Baja</v>
      </c>
      <c r="AD17" s="30">
        <f t="shared" ref="AD17:AD20" si="0">IF(AC17="Baja",1,IF(AC17="Media",2,IF(AC17="Alta",3,"")))</f>
        <v>1</v>
      </c>
      <c r="AE17" s="27" t="s">
        <v>166</v>
      </c>
      <c r="AF17" s="30">
        <f t="shared" ref="AF17:AF20" si="1">IF(AE17="Baja",1,IF(AE17="Media",2,IF(AE17="Alta",3,"")))</f>
        <v>1</v>
      </c>
      <c r="AG17" s="27" t="s">
        <v>166</v>
      </c>
      <c r="AH17" s="31">
        <f t="shared" ref="AH17:AH20" si="2">IF(AG17="Baja",1,IF(AG17="Media",2,IF(AG17="Alta",3,IF(AG17="No Clasificada",0,""))))</f>
        <v>1</v>
      </c>
      <c r="AI17" s="27" t="s">
        <v>166</v>
      </c>
      <c r="AJ17" s="30">
        <f>IF(AI17="Baja",1,IF(AI17="Media",2,IF(AI17="Alta",3,IF(AI17="No Clasificada",0,""))))</f>
        <v>1</v>
      </c>
      <c r="AK17" s="30">
        <f>IFERROR(SUM(AH17+AJ17)," ")</f>
        <v>2</v>
      </c>
      <c r="AL17" s="30" t="str">
        <f>IF(AK17=3,"Baja",IF(AK17=2,"Baja",IF(AK17=1,"Baja",IF(AK17=4,"Media",IF(AK17&gt;=5,"Alta")))))</f>
        <v>Baja</v>
      </c>
      <c r="AM17" s="30">
        <f>IF(AL17="Baja",1,IF(AL17="Media",2,IF(AL17="Alta",3,"0")))</f>
        <v>1</v>
      </c>
      <c r="AN17" s="30">
        <f>IFERROR(SUM(+AD17+AF17+AM17),"")</f>
        <v>3</v>
      </c>
      <c r="AO17" s="32" t="str">
        <f t="shared" ref="AO17:AO20" si="3">IF(AND(AC17="ALTA"),"ALTA",IF(AND(AE17="ALTA",AL17="ALTA"),"ALTA",IF(AND(AC17="MEDIA",AE17="ALTA",AL17="MEDIA"),"MEDIA",IF(AND(AC17="MEDIA",AE17="MEDIA",AL17="ALTA"),"MEDIA",IF(AND(AC17="MEDIA",AE17="MEDIA",AL17="BAJA"),"MEDIA",IF(AND(AC17="MEDIA",AE17="MEDIA",AL17="MEDIA"),"MEDIA",IF(AND(AC17="MEDIA",AE17="BAJA",AL17="MEDIA"),"MEDIA",IF(AND(AC17="BAJA",AE17="MEDIA",AL17="MEDIA"),"MEDIA",IF(AND(AC17="BAJA",AE17="BAJA",AL17="MEDIA"),"MEDIA",IF(AND(AC17="BAJA",AE17="MEDIA",AL17="BAJA"),"MEDIA",IF(AND(AC17="MEDIA",AE17="BAJA",AL17="BAJA"),"MEDIA",IF(AND(AC17="BAJA",AE17="ALTA",AL17="BAJA"),"MEDIA",IF(AND(AC17="BAJA",AE17="BAJA",AL17="ALTA"),"MEDIA",IF(AND(AC17="MEDIA",AE17="ALTA",AL17="BAJA"),"MEDIA",IF(AND(AC17="MEDIA",AE17="BAJA",AL17="ALTA"),"MEDIA",IF(AND(AC17="BAJA",AE17="ALTA",AL17="MEDIA"),"MEDIA",IF(AND(AC17="BAJA",AE17="MEDIA",AL17="ALTA"),"MEDIA",IF(AND(AC17="BAJA",AE17="BAJA",AL17="BAJA"),"BAJA","Por Clasificar"))))))))))))))))))</f>
        <v>BAJA</v>
      </c>
    </row>
    <row r="18" spans="1:41" s="28" customFormat="1" ht="124.5" customHeight="1">
      <c r="A18" s="21" t="s">
        <v>167</v>
      </c>
      <c r="B18" s="21" t="s">
        <v>80</v>
      </c>
      <c r="C18" s="2" t="s">
        <v>95</v>
      </c>
      <c r="D18" s="2" t="s">
        <v>168</v>
      </c>
      <c r="E18" s="22" t="s">
        <v>169</v>
      </c>
      <c r="F18" s="196" t="s">
        <v>170</v>
      </c>
      <c r="G18" s="19" t="s">
        <v>157</v>
      </c>
      <c r="H18" s="19"/>
      <c r="I18" s="19"/>
      <c r="J18" s="19" t="s">
        <v>2</v>
      </c>
      <c r="K18" s="19" t="s">
        <v>171</v>
      </c>
      <c r="L18" s="19" t="s">
        <v>159</v>
      </c>
      <c r="M18" s="19" t="s">
        <v>160</v>
      </c>
      <c r="N18" s="20" t="s">
        <v>161</v>
      </c>
      <c r="O18" s="19" t="s">
        <v>162</v>
      </c>
      <c r="P18" s="19" t="s">
        <v>172</v>
      </c>
      <c r="Q18" s="44" t="s">
        <v>163</v>
      </c>
      <c r="R18" s="20" t="s">
        <v>67</v>
      </c>
      <c r="S18" s="3" t="s">
        <v>173</v>
      </c>
      <c r="T18" s="3" t="s">
        <v>164</v>
      </c>
      <c r="U18" s="3" t="s">
        <v>164</v>
      </c>
      <c r="V18" s="19" t="s">
        <v>69</v>
      </c>
      <c r="W18" s="20" t="s">
        <v>165</v>
      </c>
      <c r="X18" s="20" t="s">
        <v>165</v>
      </c>
      <c r="Y18" s="20" t="s">
        <v>165</v>
      </c>
      <c r="Z18" s="20" t="s">
        <v>165</v>
      </c>
      <c r="AA18" s="20" t="s">
        <v>165</v>
      </c>
      <c r="AB18" s="20" t="s">
        <v>165</v>
      </c>
      <c r="AC18" s="30" t="str">
        <f t="shared" ref="AC18:AC20" si="4">IF(V18="Información Pública Reservada","Alta",IF(V18="Información Pública Clasificada","Media",IF(V18="Información Pública","Baja")))</f>
        <v>Baja</v>
      </c>
      <c r="AD18" s="30">
        <f t="shared" si="0"/>
        <v>1</v>
      </c>
      <c r="AE18" s="27" t="s">
        <v>166</v>
      </c>
      <c r="AF18" s="30">
        <f t="shared" si="1"/>
        <v>1</v>
      </c>
      <c r="AG18" s="27" t="s">
        <v>174</v>
      </c>
      <c r="AH18" s="31">
        <f t="shared" si="2"/>
        <v>2</v>
      </c>
      <c r="AI18" s="27" t="s">
        <v>174</v>
      </c>
      <c r="AJ18" s="30">
        <f t="shared" ref="AJ18:AJ20" si="5">IF(AI18="Baja",1,IF(AI18="Media",2,IF(AI18="Alta",3,IF(AI18="No Clasificada",0,""))))</f>
        <v>2</v>
      </c>
      <c r="AK18" s="30">
        <f t="shared" ref="AK18:AK20" si="6">IFERROR(SUM(AH18+AJ18)," ")</f>
        <v>4</v>
      </c>
      <c r="AL18" s="30" t="str">
        <f t="shared" ref="AL18:AL20" si="7">IF(AK18=3,"Baja",IF(AK18=2,"Baja",IF(AK18=1,"Baja",IF(AK18=4,"Media",IF(AK18&gt;=5,"Alta")))))</f>
        <v>Media</v>
      </c>
      <c r="AM18" s="30">
        <f t="shared" ref="AM18:AM20" si="8">IF(AL18="Baja",1,IF(AL18="Media",2,IF(AL18="Alta",3,"0")))</f>
        <v>2</v>
      </c>
      <c r="AN18" s="30">
        <f t="shared" ref="AN18:AN20" si="9">IFERROR(SUM(+AD18+AF18+AM18),"")</f>
        <v>4</v>
      </c>
      <c r="AO18" s="32" t="str">
        <f t="shared" si="3"/>
        <v>MEDIA</v>
      </c>
    </row>
    <row r="19" spans="1:41" s="28" customFormat="1" ht="119.25" customHeight="1">
      <c r="A19" s="21" t="s">
        <v>175</v>
      </c>
      <c r="B19" s="21" t="s">
        <v>80</v>
      </c>
      <c r="C19" s="2" t="s">
        <v>95</v>
      </c>
      <c r="D19" s="2" t="s">
        <v>176</v>
      </c>
      <c r="E19" s="22" t="s">
        <v>177</v>
      </c>
      <c r="F19" s="196" t="s">
        <v>178</v>
      </c>
      <c r="G19" s="19" t="s">
        <v>157</v>
      </c>
      <c r="H19" s="45"/>
      <c r="I19" s="19"/>
      <c r="J19" s="19" t="s">
        <v>2</v>
      </c>
      <c r="K19" s="19" t="s">
        <v>171</v>
      </c>
      <c r="L19" s="19" t="s">
        <v>159</v>
      </c>
      <c r="M19" s="19" t="s">
        <v>160</v>
      </c>
      <c r="N19" s="20" t="s">
        <v>161</v>
      </c>
      <c r="O19" s="19" t="s">
        <v>162</v>
      </c>
      <c r="P19" s="20" t="s">
        <v>1209</v>
      </c>
      <c r="Q19" s="105" t="s">
        <v>179</v>
      </c>
      <c r="R19" s="20" t="s">
        <v>67</v>
      </c>
      <c r="S19" s="3" t="s">
        <v>173</v>
      </c>
      <c r="T19" s="3" t="s">
        <v>164</v>
      </c>
      <c r="U19" s="3" t="s">
        <v>164</v>
      </c>
      <c r="V19" s="19" t="s">
        <v>71</v>
      </c>
      <c r="W19" s="20" t="s">
        <v>180</v>
      </c>
      <c r="X19" s="20" t="s">
        <v>181</v>
      </c>
      <c r="Y19" s="20" t="s">
        <v>182</v>
      </c>
      <c r="Z19" s="20" t="s">
        <v>183</v>
      </c>
      <c r="AA19" s="23">
        <v>45553</v>
      </c>
      <c r="AB19" s="20" t="s">
        <v>184</v>
      </c>
      <c r="AC19" s="30" t="str">
        <f t="shared" si="4"/>
        <v>Media</v>
      </c>
      <c r="AD19" s="30">
        <f t="shared" si="0"/>
        <v>2</v>
      </c>
      <c r="AE19" s="27" t="s">
        <v>166</v>
      </c>
      <c r="AF19" s="30">
        <f t="shared" si="1"/>
        <v>1</v>
      </c>
      <c r="AG19" s="27" t="s">
        <v>166</v>
      </c>
      <c r="AH19" s="31">
        <f t="shared" si="2"/>
        <v>1</v>
      </c>
      <c r="AI19" s="27" t="s">
        <v>166</v>
      </c>
      <c r="AJ19" s="30">
        <f t="shared" si="5"/>
        <v>1</v>
      </c>
      <c r="AK19" s="30">
        <f t="shared" si="6"/>
        <v>2</v>
      </c>
      <c r="AL19" s="30" t="str">
        <f t="shared" si="7"/>
        <v>Baja</v>
      </c>
      <c r="AM19" s="30">
        <f t="shared" si="8"/>
        <v>1</v>
      </c>
      <c r="AN19" s="30">
        <f t="shared" si="9"/>
        <v>4</v>
      </c>
      <c r="AO19" s="32" t="str">
        <f t="shared" si="3"/>
        <v>MEDIA</v>
      </c>
    </row>
    <row r="20" spans="1:41" s="28" customFormat="1" ht="115.5" customHeight="1">
      <c r="A20" s="21" t="s">
        <v>185</v>
      </c>
      <c r="B20" s="21" t="s">
        <v>80</v>
      </c>
      <c r="C20" s="2" t="s">
        <v>95</v>
      </c>
      <c r="D20" s="2" t="s">
        <v>186</v>
      </c>
      <c r="E20" s="22" t="s">
        <v>187</v>
      </c>
      <c r="F20" s="196" t="s">
        <v>188</v>
      </c>
      <c r="G20" s="19" t="s">
        <v>157</v>
      </c>
      <c r="H20" s="19"/>
      <c r="I20" s="19"/>
      <c r="J20" s="19" t="s">
        <v>2</v>
      </c>
      <c r="K20" s="19" t="s">
        <v>171</v>
      </c>
      <c r="L20" s="19" t="s">
        <v>189</v>
      </c>
      <c r="M20" s="19" t="s">
        <v>160</v>
      </c>
      <c r="N20" s="20" t="s">
        <v>190</v>
      </c>
      <c r="O20" s="19" t="s">
        <v>3</v>
      </c>
      <c r="P20" s="20" t="s">
        <v>1210</v>
      </c>
      <c r="Q20" s="19" t="s">
        <v>191</v>
      </c>
      <c r="R20" s="20" t="s">
        <v>67</v>
      </c>
      <c r="S20" s="3" t="s">
        <v>173</v>
      </c>
      <c r="T20" s="3" t="s">
        <v>164</v>
      </c>
      <c r="U20" s="3" t="s">
        <v>164</v>
      </c>
      <c r="V20" s="19" t="s">
        <v>71</v>
      </c>
      <c r="W20" s="20" t="s">
        <v>192</v>
      </c>
      <c r="X20" s="20" t="s">
        <v>192</v>
      </c>
      <c r="Y20" s="20" t="s">
        <v>193</v>
      </c>
      <c r="Z20" s="20" t="s">
        <v>183</v>
      </c>
      <c r="AA20" s="23">
        <v>44028</v>
      </c>
      <c r="AB20" s="20" t="s">
        <v>184</v>
      </c>
      <c r="AC20" s="30" t="str">
        <f t="shared" si="4"/>
        <v>Media</v>
      </c>
      <c r="AD20" s="30">
        <f t="shared" si="0"/>
        <v>2</v>
      </c>
      <c r="AE20" s="27" t="s">
        <v>166</v>
      </c>
      <c r="AF20" s="30">
        <f t="shared" si="1"/>
        <v>1</v>
      </c>
      <c r="AG20" s="27" t="s">
        <v>174</v>
      </c>
      <c r="AH20" s="31">
        <f t="shared" si="2"/>
        <v>2</v>
      </c>
      <c r="AI20" s="27" t="s">
        <v>174</v>
      </c>
      <c r="AJ20" s="30">
        <f t="shared" si="5"/>
        <v>2</v>
      </c>
      <c r="AK20" s="30">
        <f t="shared" si="6"/>
        <v>4</v>
      </c>
      <c r="AL20" s="30" t="str">
        <f t="shared" si="7"/>
        <v>Media</v>
      </c>
      <c r="AM20" s="30">
        <f t="shared" si="8"/>
        <v>2</v>
      </c>
      <c r="AN20" s="30">
        <f t="shared" si="9"/>
        <v>5</v>
      </c>
      <c r="AO20" s="32" t="str">
        <f t="shared" si="3"/>
        <v>MEDIA</v>
      </c>
    </row>
    <row r="21" spans="1:41" s="26" customFormat="1" ht="29.1" customHeight="1">
      <c r="A21" s="50" t="s">
        <v>134</v>
      </c>
      <c r="B21" s="46"/>
      <c r="C21" s="140"/>
      <c r="D21" s="139"/>
      <c r="E21" s="50" t="s">
        <v>133</v>
      </c>
      <c r="F21" s="195">
        <v>46254</v>
      </c>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row>
    <row r="22" spans="1:41" s="28" customFormat="1" ht="135">
      <c r="A22" s="21" t="s">
        <v>194</v>
      </c>
      <c r="B22" s="21" t="s">
        <v>80</v>
      </c>
      <c r="C22" s="2" t="s">
        <v>95</v>
      </c>
      <c r="D22" s="2" t="s">
        <v>195</v>
      </c>
      <c r="E22" s="22" t="s">
        <v>196</v>
      </c>
      <c r="F22" s="196" t="s">
        <v>197</v>
      </c>
      <c r="G22" s="47" t="s">
        <v>157</v>
      </c>
      <c r="H22" s="19"/>
      <c r="I22" s="19" t="s">
        <v>2</v>
      </c>
      <c r="J22" s="19" t="s">
        <v>2</v>
      </c>
      <c r="K22" s="19" t="s">
        <v>158</v>
      </c>
      <c r="L22" s="19" t="s">
        <v>198</v>
      </c>
      <c r="M22" s="19" t="s">
        <v>160</v>
      </c>
      <c r="N22" s="20" t="s">
        <v>199</v>
      </c>
      <c r="O22" s="19" t="s">
        <v>3</v>
      </c>
      <c r="P22" s="48" t="s">
        <v>200</v>
      </c>
      <c r="Q22" s="19" t="s">
        <v>201</v>
      </c>
      <c r="R22" s="20" t="s">
        <v>101</v>
      </c>
      <c r="S22" s="3" t="s">
        <v>173</v>
      </c>
      <c r="T22" s="3" t="s">
        <v>164</v>
      </c>
      <c r="U22" s="3" t="s">
        <v>164</v>
      </c>
      <c r="V22" s="19" t="s">
        <v>71</v>
      </c>
      <c r="W22" s="20" t="s">
        <v>202</v>
      </c>
      <c r="X22" s="20" t="s">
        <v>203</v>
      </c>
      <c r="Y22" s="49" t="s">
        <v>204</v>
      </c>
      <c r="Z22" s="20" t="s">
        <v>183</v>
      </c>
      <c r="AA22" s="23" t="s">
        <v>205</v>
      </c>
      <c r="AB22" s="20" t="s">
        <v>206</v>
      </c>
      <c r="AC22" s="30" t="str">
        <f t="shared" ref="AC22" si="10">IF(V22="Información Pública Reservada","Alta",IF(V22="Información Pública Clasificada","Media",IF(V22="Información Pública","Baja")))</f>
        <v>Media</v>
      </c>
      <c r="AD22" s="30">
        <f t="shared" ref="AD22" si="11">IF(AC22="Baja",1,IF(AC22="Media",2,IF(AC22="Alta",3,"")))</f>
        <v>2</v>
      </c>
      <c r="AE22" s="27" t="s">
        <v>174</v>
      </c>
      <c r="AF22" s="30">
        <f>IF(AE22="Baja",1,IF(AE22="Media",2,IF(AE22="Alta",3,"")))</f>
        <v>2</v>
      </c>
      <c r="AG22" s="27" t="s">
        <v>174</v>
      </c>
      <c r="AH22" s="31">
        <f>IF(AG22="Baja",1,IF(AG22="Media",2,IF(AG22="Alta",3,IF(AG22="No Clasificada",0,""))))</f>
        <v>2</v>
      </c>
      <c r="AI22" s="27" t="s">
        <v>174</v>
      </c>
      <c r="AJ22" s="30">
        <f>IF(AI22="Baja",1,IF(AI22="Media",2,IF(AI22="Alta",3,IF(AI22="No Clasificada",0,""))))</f>
        <v>2</v>
      </c>
      <c r="AK22" s="30">
        <f>IFERROR(SUM(AH22+AJ22)," ")</f>
        <v>4</v>
      </c>
      <c r="AL22" s="30" t="str">
        <f>IF(AK22=3,"Baja",IF(AK22=2,"Baja",IF(AK22=1,"Baja",IF(AK22=4,"Media",IF(AK22&gt;=5,"Alta")))))</f>
        <v>Media</v>
      </c>
      <c r="AM22" s="30">
        <f>IF(AL22="Baja",1,IF(AL22="Media",2,IF(AL22="Alta",3,"0")))</f>
        <v>2</v>
      </c>
      <c r="AN22" s="30">
        <f t="shared" ref="AN22" si="12">IFERROR(SUM(+AD22+AF22+AM22),"")</f>
        <v>6</v>
      </c>
      <c r="AO22" s="32" t="s">
        <v>174</v>
      </c>
    </row>
    <row r="23" spans="1:41" s="26" customFormat="1" ht="36" customHeight="1">
      <c r="A23" s="205" t="s">
        <v>135</v>
      </c>
      <c r="B23" s="46"/>
      <c r="C23" s="140"/>
      <c r="D23" s="139"/>
      <c r="E23" s="50" t="s">
        <v>133</v>
      </c>
      <c r="F23" s="195">
        <v>46259</v>
      </c>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row>
    <row r="24" spans="1:41" s="115" customFormat="1" ht="142.5" customHeight="1">
      <c r="A24" s="21" t="s">
        <v>207</v>
      </c>
      <c r="B24" s="106" t="s">
        <v>65</v>
      </c>
      <c r="C24" s="2" t="s">
        <v>66</v>
      </c>
      <c r="D24" s="155" t="s">
        <v>208</v>
      </c>
      <c r="E24" s="107" t="s">
        <v>209</v>
      </c>
      <c r="F24" s="108" t="s">
        <v>1211</v>
      </c>
      <c r="G24" s="52" t="s">
        <v>157</v>
      </c>
      <c r="H24" s="52"/>
      <c r="I24" s="52"/>
      <c r="J24" s="51" t="s">
        <v>2</v>
      </c>
      <c r="K24" s="52" t="s">
        <v>158</v>
      </c>
      <c r="L24" s="52" t="s">
        <v>210</v>
      </c>
      <c r="M24" s="52" t="s">
        <v>160</v>
      </c>
      <c r="N24" s="52" t="s">
        <v>211</v>
      </c>
      <c r="O24" s="109" t="s">
        <v>3</v>
      </c>
      <c r="P24" s="110" t="s">
        <v>1212</v>
      </c>
      <c r="Q24" s="111" t="s">
        <v>201</v>
      </c>
      <c r="R24" s="52" t="s">
        <v>212</v>
      </c>
      <c r="S24" s="112" t="s">
        <v>173</v>
      </c>
      <c r="T24" s="112" t="s">
        <v>173</v>
      </c>
      <c r="U24" s="112" t="s">
        <v>164</v>
      </c>
      <c r="V24" s="113" t="s">
        <v>71</v>
      </c>
      <c r="W24" s="114" t="s">
        <v>213</v>
      </c>
      <c r="X24" s="52" t="s">
        <v>214</v>
      </c>
      <c r="Y24" s="52" t="s">
        <v>215</v>
      </c>
      <c r="Z24" s="51" t="s">
        <v>183</v>
      </c>
      <c r="AA24" s="53" t="s">
        <v>216</v>
      </c>
      <c r="AB24" s="51" t="s">
        <v>217</v>
      </c>
      <c r="AC24" s="41" t="s">
        <v>174</v>
      </c>
      <c r="AD24" s="30">
        <v>2</v>
      </c>
      <c r="AE24" s="54" t="s">
        <v>166</v>
      </c>
      <c r="AF24" s="30">
        <v>1</v>
      </c>
      <c r="AG24" s="55" t="s">
        <v>174</v>
      </c>
      <c r="AH24" s="31">
        <v>2</v>
      </c>
      <c r="AI24" s="55" t="s">
        <v>166</v>
      </c>
      <c r="AJ24" s="30">
        <v>1</v>
      </c>
      <c r="AK24" s="30">
        <v>3</v>
      </c>
      <c r="AL24" s="30" t="s">
        <v>166</v>
      </c>
      <c r="AM24" s="30">
        <v>1</v>
      </c>
      <c r="AN24" s="30">
        <v>4</v>
      </c>
      <c r="AO24" s="56" t="s">
        <v>1203</v>
      </c>
    </row>
    <row r="25" spans="1:41" s="115" customFormat="1" ht="138" customHeight="1">
      <c r="A25" s="21" t="s">
        <v>218</v>
      </c>
      <c r="B25" s="106" t="s">
        <v>65</v>
      </c>
      <c r="C25" s="2" t="s">
        <v>66</v>
      </c>
      <c r="D25" s="155" t="s">
        <v>208</v>
      </c>
      <c r="E25" s="107" t="s">
        <v>219</v>
      </c>
      <c r="F25" s="108" t="s">
        <v>220</v>
      </c>
      <c r="G25" s="52" t="s">
        <v>157</v>
      </c>
      <c r="H25" s="52"/>
      <c r="I25" s="52"/>
      <c r="J25" s="51" t="s">
        <v>2</v>
      </c>
      <c r="K25" s="52" t="s">
        <v>158</v>
      </c>
      <c r="L25" s="52" t="s">
        <v>221</v>
      </c>
      <c r="M25" s="52" t="s">
        <v>160</v>
      </c>
      <c r="N25" s="52" t="s">
        <v>211</v>
      </c>
      <c r="O25" s="109" t="s">
        <v>3</v>
      </c>
      <c r="P25" s="110" t="s">
        <v>1212</v>
      </c>
      <c r="Q25" s="111" t="s">
        <v>201</v>
      </c>
      <c r="R25" s="52" t="s">
        <v>212</v>
      </c>
      <c r="S25" s="112" t="s">
        <v>173</v>
      </c>
      <c r="T25" s="112" t="s">
        <v>173</v>
      </c>
      <c r="U25" s="112" t="s">
        <v>164</v>
      </c>
      <c r="V25" s="113" t="s">
        <v>71</v>
      </c>
      <c r="W25" s="114" t="s">
        <v>213</v>
      </c>
      <c r="X25" s="52" t="s">
        <v>214</v>
      </c>
      <c r="Y25" s="52" t="s">
        <v>222</v>
      </c>
      <c r="Z25" s="51" t="s">
        <v>183</v>
      </c>
      <c r="AA25" s="53" t="s">
        <v>216</v>
      </c>
      <c r="AB25" s="51" t="s">
        <v>217</v>
      </c>
      <c r="AC25" s="41" t="s">
        <v>174</v>
      </c>
      <c r="AD25" s="30">
        <v>2</v>
      </c>
      <c r="AE25" s="54" t="s">
        <v>166</v>
      </c>
      <c r="AF25" s="30">
        <v>1</v>
      </c>
      <c r="AG25" s="54" t="s">
        <v>174</v>
      </c>
      <c r="AH25" s="31">
        <v>2</v>
      </c>
      <c r="AI25" s="54" t="s">
        <v>174</v>
      </c>
      <c r="AJ25" s="30">
        <v>2</v>
      </c>
      <c r="AK25" s="30">
        <v>4</v>
      </c>
      <c r="AL25" s="30" t="s">
        <v>174</v>
      </c>
      <c r="AM25" s="30">
        <v>2</v>
      </c>
      <c r="AN25" s="30">
        <v>5</v>
      </c>
      <c r="AO25" s="57" t="s">
        <v>1203</v>
      </c>
    </row>
    <row r="26" spans="1:41" s="115" customFormat="1" ht="159.75" customHeight="1">
      <c r="A26" s="21" t="s">
        <v>223</v>
      </c>
      <c r="B26" s="106" t="s">
        <v>65</v>
      </c>
      <c r="C26" s="2" t="s">
        <v>66</v>
      </c>
      <c r="D26" s="155" t="s">
        <v>224</v>
      </c>
      <c r="E26" s="108" t="s">
        <v>225</v>
      </c>
      <c r="F26" s="108" t="s">
        <v>226</v>
      </c>
      <c r="G26" s="52" t="s">
        <v>157</v>
      </c>
      <c r="H26" s="52"/>
      <c r="I26" s="52"/>
      <c r="J26" s="51" t="s">
        <v>2</v>
      </c>
      <c r="K26" s="52" t="s">
        <v>158</v>
      </c>
      <c r="L26" s="52" t="s">
        <v>227</v>
      </c>
      <c r="M26" s="52" t="s">
        <v>160</v>
      </c>
      <c r="N26" s="52" t="s">
        <v>211</v>
      </c>
      <c r="O26" s="109" t="s">
        <v>3</v>
      </c>
      <c r="P26" s="110" t="s">
        <v>1212</v>
      </c>
      <c r="Q26" s="111" t="s">
        <v>201</v>
      </c>
      <c r="R26" s="52" t="s">
        <v>72</v>
      </c>
      <c r="S26" s="112" t="s">
        <v>164</v>
      </c>
      <c r="T26" s="112" t="s">
        <v>164</v>
      </c>
      <c r="U26" s="112" t="s">
        <v>164</v>
      </c>
      <c r="V26" s="113" t="s">
        <v>69</v>
      </c>
      <c r="W26" s="51" t="s">
        <v>201</v>
      </c>
      <c r="X26" s="51" t="s">
        <v>201</v>
      </c>
      <c r="Y26" s="51" t="s">
        <v>201</v>
      </c>
      <c r="Z26" s="51" t="s">
        <v>201</v>
      </c>
      <c r="AA26" s="51" t="s">
        <v>201</v>
      </c>
      <c r="AB26" s="51" t="s">
        <v>201</v>
      </c>
      <c r="AC26" s="41" t="s">
        <v>166</v>
      </c>
      <c r="AD26" s="30">
        <v>1</v>
      </c>
      <c r="AE26" s="54" t="s">
        <v>174</v>
      </c>
      <c r="AF26" s="30">
        <v>2</v>
      </c>
      <c r="AG26" s="54" t="s">
        <v>298</v>
      </c>
      <c r="AH26" s="31">
        <v>3</v>
      </c>
      <c r="AI26" s="54" t="s">
        <v>174</v>
      </c>
      <c r="AJ26" s="30">
        <v>2</v>
      </c>
      <c r="AK26" s="30">
        <v>5</v>
      </c>
      <c r="AL26" s="30" t="s">
        <v>298</v>
      </c>
      <c r="AM26" s="30">
        <v>3</v>
      </c>
      <c r="AN26" s="30">
        <v>6</v>
      </c>
      <c r="AO26" s="57" t="s">
        <v>1203</v>
      </c>
    </row>
    <row r="27" spans="1:41" s="115" customFormat="1" ht="140.25" customHeight="1">
      <c r="A27" s="21" t="s">
        <v>228</v>
      </c>
      <c r="B27" s="21" t="s">
        <v>65</v>
      </c>
      <c r="C27" s="2" t="s">
        <v>66</v>
      </c>
      <c r="D27" s="156" t="s">
        <v>229</v>
      </c>
      <c r="E27" s="107" t="s">
        <v>230</v>
      </c>
      <c r="F27" s="108" t="s">
        <v>231</v>
      </c>
      <c r="G27" s="52" t="s">
        <v>157</v>
      </c>
      <c r="H27" s="52"/>
      <c r="I27" s="52"/>
      <c r="J27" s="51" t="s">
        <v>2</v>
      </c>
      <c r="K27" s="52" t="s">
        <v>158</v>
      </c>
      <c r="L27" s="52" t="s">
        <v>232</v>
      </c>
      <c r="M27" s="52" t="s">
        <v>160</v>
      </c>
      <c r="N27" s="52" t="s">
        <v>211</v>
      </c>
      <c r="O27" s="109" t="s">
        <v>3</v>
      </c>
      <c r="P27" s="110" t="s">
        <v>1212</v>
      </c>
      <c r="Q27" s="111" t="s">
        <v>201</v>
      </c>
      <c r="R27" s="52" t="s">
        <v>212</v>
      </c>
      <c r="S27" s="112" t="s">
        <v>173</v>
      </c>
      <c r="T27" s="112" t="s">
        <v>173</v>
      </c>
      <c r="U27" s="112" t="s">
        <v>164</v>
      </c>
      <c r="V27" s="113" t="s">
        <v>71</v>
      </c>
      <c r="W27" s="114" t="s">
        <v>213</v>
      </c>
      <c r="X27" s="51" t="s">
        <v>201</v>
      </c>
      <c r="Y27" s="51" t="s">
        <v>233</v>
      </c>
      <c r="Z27" s="51" t="s">
        <v>183</v>
      </c>
      <c r="AA27" s="53" t="s">
        <v>216</v>
      </c>
      <c r="AB27" s="51" t="s">
        <v>217</v>
      </c>
      <c r="AC27" s="41" t="s">
        <v>174</v>
      </c>
      <c r="AD27" s="30">
        <v>2</v>
      </c>
      <c r="AE27" s="54" t="s">
        <v>174</v>
      </c>
      <c r="AF27" s="30">
        <v>2</v>
      </c>
      <c r="AG27" s="54" t="s">
        <v>174</v>
      </c>
      <c r="AH27" s="31">
        <v>2</v>
      </c>
      <c r="AI27" s="54" t="s">
        <v>166</v>
      </c>
      <c r="AJ27" s="30">
        <v>1</v>
      </c>
      <c r="AK27" s="30">
        <v>3</v>
      </c>
      <c r="AL27" s="30" t="s">
        <v>166</v>
      </c>
      <c r="AM27" s="30">
        <v>1</v>
      </c>
      <c r="AN27" s="30">
        <v>5</v>
      </c>
      <c r="AO27" s="57" t="s">
        <v>1203</v>
      </c>
    </row>
    <row r="28" spans="1:41" s="115" customFormat="1" ht="92.25" customHeight="1">
      <c r="A28" s="21" t="s">
        <v>234</v>
      </c>
      <c r="B28" s="106" t="s">
        <v>65</v>
      </c>
      <c r="C28" s="2" t="s">
        <v>66</v>
      </c>
      <c r="D28" s="156" t="s">
        <v>235</v>
      </c>
      <c r="E28" s="107" t="s">
        <v>236</v>
      </c>
      <c r="F28" s="108" t="s">
        <v>1213</v>
      </c>
      <c r="G28" s="52" t="s">
        <v>157</v>
      </c>
      <c r="H28" s="52"/>
      <c r="I28" s="52"/>
      <c r="J28" s="51" t="s">
        <v>2</v>
      </c>
      <c r="K28" s="52" t="s">
        <v>158</v>
      </c>
      <c r="L28" s="116" t="s">
        <v>227</v>
      </c>
      <c r="M28" s="52" t="s">
        <v>160</v>
      </c>
      <c r="N28" s="52" t="s">
        <v>237</v>
      </c>
      <c r="O28" s="109" t="s">
        <v>3</v>
      </c>
      <c r="P28" s="110" t="s">
        <v>1214</v>
      </c>
      <c r="Q28" s="111" t="s">
        <v>201</v>
      </c>
      <c r="R28" s="52" t="s">
        <v>72</v>
      </c>
      <c r="S28" s="112" t="s">
        <v>164</v>
      </c>
      <c r="T28" s="112" t="s">
        <v>164</v>
      </c>
      <c r="U28" s="112" t="s">
        <v>164</v>
      </c>
      <c r="V28" s="113" t="s">
        <v>69</v>
      </c>
      <c r="W28" s="51" t="s">
        <v>201</v>
      </c>
      <c r="X28" s="51" t="s">
        <v>201</v>
      </c>
      <c r="Y28" s="51" t="s">
        <v>201</v>
      </c>
      <c r="Z28" s="51" t="s">
        <v>201</v>
      </c>
      <c r="AA28" s="51" t="s">
        <v>201</v>
      </c>
      <c r="AB28" s="51" t="s">
        <v>201</v>
      </c>
      <c r="AC28" s="41" t="s">
        <v>166</v>
      </c>
      <c r="AD28" s="30">
        <v>1</v>
      </c>
      <c r="AE28" s="54" t="s">
        <v>174</v>
      </c>
      <c r="AF28" s="30">
        <v>2</v>
      </c>
      <c r="AG28" s="54" t="s">
        <v>174</v>
      </c>
      <c r="AH28" s="31">
        <v>2</v>
      </c>
      <c r="AI28" s="54" t="s">
        <v>174</v>
      </c>
      <c r="AJ28" s="30">
        <v>2</v>
      </c>
      <c r="AK28" s="30">
        <v>4</v>
      </c>
      <c r="AL28" s="30" t="s">
        <v>174</v>
      </c>
      <c r="AM28" s="30">
        <v>2</v>
      </c>
      <c r="AN28" s="30">
        <v>5</v>
      </c>
      <c r="AO28" s="57" t="s">
        <v>1203</v>
      </c>
    </row>
    <row r="29" spans="1:41" s="115" customFormat="1" ht="75.75" customHeight="1">
      <c r="A29" s="21" t="s">
        <v>238</v>
      </c>
      <c r="B29" s="106" t="s">
        <v>65</v>
      </c>
      <c r="C29" s="2" t="s">
        <v>66</v>
      </c>
      <c r="D29" s="156" t="s">
        <v>239</v>
      </c>
      <c r="E29" s="108" t="s">
        <v>240</v>
      </c>
      <c r="F29" s="108" t="s">
        <v>1215</v>
      </c>
      <c r="G29" s="52" t="s">
        <v>157</v>
      </c>
      <c r="H29" s="52"/>
      <c r="I29" s="52"/>
      <c r="J29" s="51" t="s">
        <v>2</v>
      </c>
      <c r="K29" s="52" t="s">
        <v>158</v>
      </c>
      <c r="L29" s="52" t="s">
        <v>227</v>
      </c>
      <c r="M29" s="52" t="s">
        <v>160</v>
      </c>
      <c r="N29" s="52" t="s">
        <v>211</v>
      </c>
      <c r="O29" s="109" t="s">
        <v>162</v>
      </c>
      <c r="P29" s="110" t="s">
        <v>1212</v>
      </c>
      <c r="Q29" s="117" t="s">
        <v>1216</v>
      </c>
      <c r="R29" s="52" t="s">
        <v>212</v>
      </c>
      <c r="S29" s="112" t="s">
        <v>164</v>
      </c>
      <c r="T29" s="112" t="s">
        <v>164</v>
      </c>
      <c r="U29" s="112" t="s">
        <v>164</v>
      </c>
      <c r="V29" s="113" t="s">
        <v>69</v>
      </c>
      <c r="W29" s="51" t="s">
        <v>201</v>
      </c>
      <c r="X29" s="51" t="s">
        <v>201</v>
      </c>
      <c r="Y29" s="51" t="s">
        <v>201</v>
      </c>
      <c r="Z29" s="51" t="s">
        <v>201</v>
      </c>
      <c r="AA29" s="51" t="s">
        <v>201</v>
      </c>
      <c r="AB29" s="51" t="s">
        <v>201</v>
      </c>
      <c r="AC29" s="41" t="s">
        <v>166</v>
      </c>
      <c r="AD29" s="30">
        <v>1</v>
      </c>
      <c r="AE29" s="54" t="s">
        <v>174</v>
      </c>
      <c r="AF29" s="30">
        <v>2</v>
      </c>
      <c r="AG29" s="54" t="s">
        <v>174</v>
      </c>
      <c r="AH29" s="31">
        <v>2</v>
      </c>
      <c r="AI29" s="54" t="s">
        <v>174</v>
      </c>
      <c r="AJ29" s="30">
        <v>2</v>
      </c>
      <c r="AK29" s="30">
        <v>4</v>
      </c>
      <c r="AL29" s="30" t="s">
        <v>174</v>
      </c>
      <c r="AM29" s="30">
        <v>2</v>
      </c>
      <c r="AN29" s="30">
        <v>5</v>
      </c>
      <c r="AO29" s="57" t="s">
        <v>1203</v>
      </c>
    </row>
    <row r="30" spans="1:41" s="115" customFormat="1" ht="180">
      <c r="A30" s="21" t="s">
        <v>241</v>
      </c>
      <c r="B30" s="106" t="s">
        <v>65</v>
      </c>
      <c r="C30" s="2" t="s">
        <v>66</v>
      </c>
      <c r="D30" s="156" t="s">
        <v>242</v>
      </c>
      <c r="E30" s="114" t="s">
        <v>1217</v>
      </c>
      <c r="F30" s="108" t="s">
        <v>243</v>
      </c>
      <c r="G30" s="52" t="s">
        <v>157</v>
      </c>
      <c r="H30" s="52"/>
      <c r="I30" s="52"/>
      <c r="J30" s="51" t="s">
        <v>2</v>
      </c>
      <c r="K30" s="52" t="s">
        <v>158</v>
      </c>
      <c r="L30" s="52" t="s">
        <v>221</v>
      </c>
      <c r="M30" s="52" t="s">
        <v>160</v>
      </c>
      <c r="N30" s="52" t="s">
        <v>211</v>
      </c>
      <c r="O30" s="109" t="s">
        <v>162</v>
      </c>
      <c r="P30" s="110" t="s">
        <v>1212</v>
      </c>
      <c r="Q30" s="117" t="s">
        <v>1218</v>
      </c>
      <c r="R30" s="52" t="s">
        <v>212</v>
      </c>
      <c r="S30" s="112" t="s">
        <v>164</v>
      </c>
      <c r="T30" s="112" t="s">
        <v>164</v>
      </c>
      <c r="U30" s="112" t="s">
        <v>164</v>
      </c>
      <c r="V30" s="113" t="s">
        <v>69</v>
      </c>
      <c r="W30" s="51" t="s">
        <v>201</v>
      </c>
      <c r="X30" s="51" t="s">
        <v>201</v>
      </c>
      <c r="Y30" s="51" t="s">
        <v>201</v>
      </c>
      <c r="Z30" s="51" t="s">
        <v>201</v>
      </c>
      <c r="AA30" s="51" t="s">
        <v>201</v>
      </c>
      <c r="AB30" s="51" t="s">
        <v>201</v>
      </c>
      <c r="AC30" s="41" t="s">
        <v>166</v>
      </c>
      <c r="AD30" s="30">
        <v>1</v>
      </c>
      <c r="AE30" s="54" t="s">
        <v>174</v>
      </c>
      <c r="AF30" s="30">
        <v>2</v>
      </c>
      <c r="AG30" s="54" t="s">
        <v>174</v>
      </c>
      <c r="AH30" s="31">
        <v>2</v>
      </c>
      <c r="AI30" s="54" t="s">
        <v>174</v>
      </c>
      <c r="AJ30" s="30">
        <v>2</v>
      </c>
      <c r="AK30" s="30">
        <v>4</v>
      </c>
      <c r="AL30" s="30" t="s">
        <v>174</v>
      </c>
      <c r="AM30" s="30">
        <v>2</v>
      </c>
      <c r="AN30" s="30">
        <v>5</v>
      </c>
      <c r="AO30" s="57" t="s">
        <v>1203</v>
      </c>
    </row>
    <row r="31" spans="1:41" s="115" customFormat="1" ht="127.5" customHeight="1">
      <c r="A31" s="21" t="s">
        <v>244</v>
      </c>
      <c r="B31" s="106" t="s">
        <v>65</v>
      </c>
      <c r="C31" s="2" t="s">
        <v>66</v>
      </c>
      <c r="D31" s="156" t="s">
        <v>245</v>
      </c>
      <c r="E31" s="114" t="s">
        <v>246</v>
      </c>
      <c r="F31" s="108" t="s">
        <v>247</v>
      </c>
      <c r="G31" s="52" t="s">
        <v>157</v>
      </c>
      <c r="H31" s="52"/>
      <c r="I31" s="52"/>
      <c r="J31" s="51" t="s">
        <v>2</v>
      </c>
      <c r="K31" s="52" t="s">
        <v>158</v>
      </c>
      <c r="L31" s="52" t="s">
        <v>221</v>
      </c>
      <c r="M31" s="52" t="s">
        <v>160</v>
      </c>
      <c r="N31" s="52" t="s">
        <v>211</v>
      </c>
      <c r="O31" s="109" t="s">
        <v>162</v>
      </c>
      <c r="P31" s="110" t="s">
        <v>1212</v>
      </c>
      <c r="Q31" s="117" t="s">
        <v>1219</v>
      </c>
      <c r="R31" s="52" t="s">
        <v>212</v>
      </c>
      <c r="S31" s="112" t="s">
        <v>164</v>
      </c>
      <c r="T31" s="112" t="s">
        <v>164</v>
      </c>
      <c r="U31" s="112" t="s">
        <v>164</v>
      </c>
      <c r="V31" s="113" t="s">
        <v>69</v>
      </c>
      <c r="W31" s="51" t="s">
        <v>201</v>
      </c>
      <c r="X31" s="51" t="s">
        <v>201</v>
      </c>
      <c r="Y31" s="51" t="s">
        <v>201</v>
      </c>
      <c r="Z31" s="51" t="s">
        <v>201</v>
      </c>
      <c r="AA31" s="51" t="s">
        <v>201</v>
      </c>
      <c r="AB31" s="51" t="s">
        <v>201</v>
      </c>
      <c r="AC31" s="41" t="s">
        <v>166</v>
      </c>
      <c r="AD31" s="30">
        <v>1</v>
      </c>
      <c r="AE31" s="54" t="s">
        <v>174</v>
      </c>
      <c r="AF31" s="30">
        <v>2</v>
      </c>
      <c r="AG31" s="54" t="s">
        <v>298</v>
      </c>
      <c r="AH31" s="31">
        <v>3</v>
      </c>
      <c r="AI31" s="54" t="s">
        <v>174</v>
      </c>
      <c r="AJ31" s="30">
        <v>2</v>
      </c>
      <c r="AK31" s="30">
        <v>5</v>
      </c>
      <c r="AL31" s="30" t="s">
        <v>298</v>
      </c>
      <c r="AM31" s="30">
        <v>3</v>
      </c>
      <c r="AN31" s="30">
        <v>6</v>
      </c>
      <c r="AO31" s="57" t="s">
        <v>1203</v>
      </c>
    </row>
    <row r="32" spans="1:41" s="115" customFormat="1" ht="167.25" customHeight="1">
      <c r="A32" s="21" t="s">
        <v>248</v>
      </c>
      <c r="B32" s="106" t="s">
        <v>65</v>
      </c>
      <c r="C32" s="2" t="s">
        <v>66</v>
      </c>
      <c r="D32" s="155" t="s">
        <v>249</v>
      </c>
      <c r="E32" s="107" t="s">
        <v>250</v>
      </c>
      <c r="F32" s="108" t="s">
        <v>1220</v>
      </c>
      <c r="G32" s="52" t="s">
        <v>157</v>
      </c>
      <c r="H32" s="52"/>
      <c r="I32" s="52"/>
      <c r="J32" s="51" t="s">
        <v>2</v>
      </c>
      <c r="K32" s="52" t="s">
        <v>158</v>
      </c>
      <c r="L32" s="52" t="s">
        <v>221</v>
      </c>
      <c r="M32" s="52" t="s">
        <v>160</v>
      </c>
      <c r="N32" s="52" t="s">
        <v>251</v>
      </c>
      <c r="O32" s="109" t="s">
        <v>162</v>
      </c>
      <c r="P32" s="110" t="s">
        <v>1212</v>
      </c>
      <c r="Q32" s="111" t="s">
        <v>252</v>
      </c>
      <c r="R32" s="52" t="s">
        <v>212</v>
      </c>
      <c r="S32" s="112" t="s">
        <v>164</v>
      </c>
      <c r="T32" s="112" t="s">
        <v>164</v>
      </c>
      <c r="U32" s="112" t="s">
        <v>164</v>
      </c>
      <c r="V32" s="113" t="s">
        <v>71</v>
      </c>
      <c r="W32" s="114" t="s">
        <v>253</v>
      </c>
      <c r="X32" s="52" t="s">
        <v>214</v>
      </c>
      <c r="Y32" s="52" t="s">
        <v>254</v>
      </c>
      <c r="Z32" s="51" t="s">
        <v>183</v>
      </c>
      <c r="AA32" s="53" t="s">
        <v>255</v>
      </c>
      <c r="AB32" s="51" t="s">
        <v>217</v>
      </c>
      <c r="AC32" s="41" t="s">
        <v>174</v>
      </c>
      <c r="AD32" s="30">
        <v>2</v>
      </c>
      <c r="AE32" s="54" t="s">
        <v>174</v>
      </c>
      <c r="AF32" s="30">
        <v>2</v>
      </c>
      <c r="AG32" s="54" t="s">
        <v>174</v>
      </c>
      <c r="AH32" s="31">
        <v>2</v>
      </c>
      <c r="AI32" s="54" t="s">
        <v>174</v>
      </c>
      <c r="AJ32" s="30">
        <v>2</v>
      </c>
      <c r="AK32" s="30">
        <v>4</v>
      </c>
      <c r="AL32" s="30" t="s">
        <v>174</v>
      </c>
      <c r="AM32" s="30">
        <v>2</v>
      </c>
      <c r="AN32" s="30">
        <v>6</v>
      </c>
      <c r="AO32" s="57" t="s">
        <v>1203</v>
      </c>
    </row>
    <row r="33" spans="1:41" s="115" customFormat="1" ht="123" customHeight="1">
      <c r="A33" s="21" t="s">
        <v>256</v>
      </c>
      <c r="B33" s="106" t="s">
        <v>65</v>
      </c>
      <c r="C33" s="2" t="s">
        <v>66</v>
      </c>
      <c r="D33" s="156" t="s">
        <v>257</v>
      </c>
      <c r="E33" s="107" t="s">
        <v>258</v>
      </c>
      <c r="F33" s="108" t="s">
        <v>259</v>
      </c>
      <c r="G33" s="52" t="s">
        <v>157</v>
      </c>
      <c r="H33" s="52"/>
      <c r="I33" s="52"/>
      <c r="J33" s="51" t="s">
        <v>2</v>
      </c>
      <c r="K33" s="52" t="s">
        <v>158</v>
      </c>
      <c r="L33" s="52" t="s">
        <v>260</v>
      </c>
      <c r="M33" s="52" t="s">
        <v>160</v>
      </c>
      <c r="N33" s="52" t="s">
        <v>211</v>
      </c>
      <c r="O33" s="109" t="s">
        <v>3</v>
      </c>
      <c r="P33" s="110" t="s">
        <v>1212</v>
      </c>
      <c r="Q33" s="111" t="s">
        <v>201</v>
      </c>
      <c r="R33" s="52" t="s">
        <v>212</v>
      </c>
      <c r="S33" s="112" t="s">
        <v>173</v>
      </c>
      <c r="T33" s="112" t="s">
        <v>173</v>
      </c>
      <c r="U33" s="112" t="s">
        <v>164</v>
      </c>
      <c r="V33" s="113" t="s">
        <v>71</v>
      </c>
      <c r="W33" s="114" t="s">
        <v>261</v>
      </c>
      <c r="X33" s="52" t="s">
        <v>214</v>
      </c>
      <c r="Y33" s="52" t="s">
        <v>262</v>
      </c>
      <c r="Z33" s="51" t="s">
        <v>183</v>
      </c>
      <c r="AA33" s="53" t="s">
        <v>216</v>
      </c>
      <c r="AB33" s="51" t="s">
        <v>217</v>
      </c>
      <c r="AC33" s="41" t="s">
        <v>174</v>
      </c>
      <c r="AD33" s="30">
        <v>2</v>
      </c>
      <c r="AE33" s="54" t="s">
        <v>166</v>
      </c>
      <c r="AF33" s="30">
        <v>1</v>
      </c>
      <c r="AG33" s="54" t="s">
        <v>174</v>
      </c>
      <c r="AH33" s="31">
        <v>2</v>
      </c>
      <c r="AI33" s="54" t="s">
        <v>166</v>
      </c>
      <c r="AJ33" s="30">
        <v>1</v>
      </c>
      <c r="AK33" s="30">
        <v>3</v>
      </c>
      <c r="AL33" s="30" t="s">
        <v>166</v>
      </c>
      <c r="AM33" s="30">
        <v>1</v>
      </c>
      <c r="AN33" s="30">
        <v>4</v>
      </c>
      <c r="AO33" s="57" t="s">
        <v>1203</v>
      </c>
    </row>
    <row r="34" spans="1:41" s="115" customFormat="1" ht="350.25" customHeight="1">
      <c r="A34" s="152" t="s">
        <v>263</v>
      </c>
      <c r="B34" s="118" t="s">
        <v>65</v>
      </c>
      <c r="C34" s="141" t="s">
        <v>107</v>
      </c>
      <c r="D34" s="157" t="s">
        <v>264</v>
      </c>
      <c r="E34" s="59" t="s">
        <v>265</v>
      </c>
      <c r="F34" s="197" t="s">
        <v>266</v>
      </c>
      <c r="G34" s="119" t="s">
        <v>157</v>
      </c>
      <c r="H34" s="119"/>
      <c r="I34" s="119"/>
      <c r="J34" s="60" t="s">
        <v>2</v>
      </c>
      <c r="K34" s="52" t="s">
        <v>158</v>
      </c>
      <c r="L34" s="119" t="s">
        <v>221</v>
      </c>
      <c r="M34" s="119" t="s">
        <v>160</v>
      </c>
      <c r="N34" s="119" t="s">
        <v>211</v>
      </c>
      <c r="O34" s="120" t="s">
        <v>3</v>
      </c>
      <c r="P34" s="110" t="s">
        <v>1221</v>
      </c>
      <c r="Q34" s="121" t="s">
        <v>201</v>
      </c>
      <c r="R34" s="119" t="s">
        <v>212</v>
      </c>
      <c r="S34" s="122" t="s">
        <v>173</v>
      </c>
      <c r="T34" s="122" t="s">
        <v>164</v>
      </c>
      <c r="U34" s="122" t="s">
        <v>164</v>
      </c>
      <c r="V34" s="123" t="s">
        <v>71</v>
      </c>
      <c r="W34" s="124" t="s">
        <v>213</v>
      </c>
      <c r="X34" s="119" t="s">
        <v>214</v>
      </c>
      <c r="Y34" s="119" t="s">
        <v>267</v>
      </c>
      <c r="Z34" s="60" t="s">
        <v>183</v>
      </c>
      <c r="AA34" s="125" t="s">
        <v>216</v>
      </c>
      <c r="AB34" s="60" t="s">
        <v>217</v>
      </c>
      <c r="AC34" s="126" t="s">
        <v>174</v>
      </c>
      <c r="AD34" s="127">
        <v>2</v>
      </c>
      <c r="AE34" s="61" t="s">
        <v>166</v>
      </c>
      <c r="AF34" s="30">
        <v>1</v>
      </c>
      <c r="AG34" s="61" t="s">
        <v>174</v>
      </c>
      <c r="AH34" s="31">
        <v>2</v>
      </c>
      <c r="AI34" s="61" t="s">
        <v>174</v>
      </c>
      <c r="AJ34" s="30">
        <v>2</v>
      </c>
      <c r="AK34" s="30">
        <v>4</v>
      </c>
      <c r="AL34" s="127" t="s">
        <v>174</v>
      </c>
      <c r="AM34" s="30">
        <v>2</v>
      </c>
      <c r="AN34" s="30">
        <v>5</v>
      </c>
      <c r="AO34" s="62" t="s">
        <v>1203</v>
      </c>
    </row>
    <row r="35" spans="1:41" s="115" customFormat="1" ht="176.25" customHeight="1">
      <c r="A35" s="153" t="s">
        <v>268</v>
      </c>
      <c r="B35" s="128" t="s">
        <v>65</v>
      </c>
      <c r="C35" s="142" t="s">
        <v>107</v>
      </c>
      <c r="D35" s="158" t="s">
        <v>264</v>
      </c>
      <c r="E35" s="107" t="s">
        <v>269</v>
      </c>
      <c r="F35" s="108" t="s">
        <v>270</v>
      </c>
      <c r="G35" s="52" t="s">
        <v>157</v>
      </c>
      <c r="H35" s="52"/>
      <c r="I35" s="52"/>
      <c r="J35" s="51" t="s">
        <v>2</v>
      </c>
      <c r="K35" s="52" t="s">
        <v>271</v>
      </c>
      <c r="L35" s="52" t="s">
        <v>272</v>
      </c>
      <c r="M35" s="52" t="s">
        <v>160</v>
      </c>
      <c r="N35" s="52" t="s">
        <v>273</v>
      </c>
      <c r="O35" s="109" t="s">
        <v>3</v>
      </c>
      <c r="P35" s="58" t="s">
        <v>274</v>
      </c>
      <c r="Q35" s="117" t="s">
        <v>275</v>
      </c>
      <c r="R35" s="52" t="s">
        <v>212</v>
      </c>
      <c r="S35" s="112" t="s">
        <v>173</v>
      </c>
      <c r="T35" s="112" t="s">
        <v>164</v>
      </c>
      <c r="U35" s="112" t="s">
        <v>164</v>
      </c>
      <c r="V35" s="129" t="s">
        <v>71</v>
      </c>
      <c r="W35" s="114" t="s">
        <v>213</v>
      </c>
      <c r="X35" s="52" t="s">
        <v>214</v>
      </c>
      <c r="Y35" s="52" t="s">
        <v>267</v>
      </c>
      <c r="Z35" s="51" t="s">
        <v>183</v>
      </c>
      <c r="AA35" s="53" t="s">
        <v>216</v>
      </c>
      <c r="AB35" s="51" t="s">
        <v>217</v>
      </c>
      <c r="AC35" s="130" t="s">
        <v>174</v>
      </c>
      <c r="AD35" s="131">
        <v>2</v>
      </c>
      <c r="AE35" s="54" t="s">
        <v>166</v>
      </c>
      <c r="AF35" s="30">
        <v>1</v>
      </c>
      <c r="AG35" s="54" t="s">
        <v>174</v>
      </c>
      <c r="AH35" s="31">
        <v>2</v>
      </c>
      <c r="AI35" s="54" t="s">
        <v>166</v>
      </c>
      <c r="AJ35" s="30">
        <v>1</v>
      </c>
      <c r="AK35" s="30">
        <v>3</v>
      </c>
      <c r="AL35" s="131" t="s">
        <v>166</v>
      </c>
      <c r="AM35" s="30">
        <v>1</v>
      </c>
      <c r="AN35" s="30">
        <v>4</v>
      </c>
      <c r="AO35" s="57" t="s">
        <v>1203</v>
      </c>
    </row>
    <row r="36" spans="1:41" s="26" customFormat="1" ht="36" customHeight="1">
      <c r="A36" s="205" t="s">
        <v>136</v>
      </c>
      <c r="B36" s="46"/>
      <c r="C36" s="140"/>
      <c r="D36" s="139"/>
      <c r="E36" s="50" t="s">
        <v>133</v>
      </c>
      <c r="F36" s="195">
        <v>46274</v>
      </c>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row>
    <row r="37" spans="1:41" s="28" customFormat="1" ht="119.25" customHeight="1">
      <c r="A37" s="21" t="s">
        <v>276</v>
      </c>
      <c r="B37" s="21" t="s">
        <v>65</v>
      </c>
      <c r="C37" s="2" t="s">
        <v>106</v>
      </c>
      <c r="D37" s="2" t="s">
        <v>277</v>
      </c>
      <c r="E37" s="22" t="s">
        <v>278</v>
      </c>
      <c r="F37" s="196" t="s">
        <v>279</v>
      </c>
      <c r="G37" s="19" t="s">
        <v>157</v>
      </c>
      <c r="H37" s="19"/>
      <c r="I37" s="19"/>
      <c r="J37" s="19" t="s">
        <v>2</v>
      </c>
      <c r="K37" s="19" t="s">
        <v>280</v>
      </c>
      <c r="L37" s="19" t="s">
        <v>281</v>
      </c>
      <c r="M37" s="19" t="s">
        <v>160</v>
      </c>
      <c r="N37" s="20" t="s">
        <v>103</v>
      </c>
      <c r="O37" s="19" t="s">
        <v>3</v>
      </c>
      <c r="P37" s="63" t="s">
        <v>282</v>
      </c>
      <c r="Q37" s="19" t="s">
        <v>165</v>
      </c>
      <c r="R37" s="20" t="s">
        <v>103</v>
      </c>
      <c r="S37" s="3" t="s">
        <v>173</v>
      </c>
      <c r="T37" s="3" t="s">
        <v>173</v>
      </c>
      <c r="U37" s="3" t="s">
        <v>164</v>
      </c>
      <c r="V37" s="19" t="s">
        <v>71</v>
      </c>
      <c r="W37" s="64" t="s">
        <v>283</v>
      </c>
      <c r="X37" s="64" t="s">
        <v>284</v>
      </c>
      <c r="Y37" s="64" t="s">
        <v>285</v>
      </c>
      <c r="Z37" s="64" t="s">
        <v>183</v>
      </c>
      <c r="AA37" s="65" t="s">
        <v>286</v>
      </c>
      <c r="AB37" s="64" t="s">
        <v>206</v>
      </c>
      <c r="AC37" s="41" t="s">
        <v>174</v>
      </c>
      <c r="AD37" s="30">
        <v>2</v>
      </c>
      <c r="AE37" s="27" t="s">
        <v>174</v>
      </c>
      <c r="AF37" s="30">
        <v>2</v>
      </c>
      <c r="AG37" s="27" t="s">
        <v>174</v>
      </c>
      <c r="AH37" s="31">
        <v>2</v>
      </c>
      <c r="AI37" s="27" t="s">
        <v>174</v>
      </c>
      <c r="AJ37" s="30">
        <v>2</v>
      </c>
      <c r="AK37" s="30">
        <v>4</v>
      </c>
      <c r="AL37" s="30" t="s">
        <v>174</v>
      </c>
      <c r="AM37" s="30">
        <v>2</v>
      </c>
      <c r="AN37" s="30">
        <v>6</v>
      </c>
      <c r="AO37" s="32" t="s">
        <v>1203</v>
      </c>
    </row>
    <row r="38" spans="1:41" s="28" customFormat="1" ht="105">
      <c r="A38" s="21" t="s">
        <v>287</v>
      </c>
      <c r="B38" s="21" t="s">
        <v>65</v>
      </c>
      <c r="C38" s="2" t="s">
        <v>106</v>
      </c>
      <c r="D38" s="2" t="s">
        <v>288</v>
      </c>
      <c r="E38" s="22" t="s">
        <v>289</v>
      </c>
      <c r="F38" s="196" t="s">
        <v>290</v>
      </c>
      <c r="G38" s="19" t="s">
        <v>157</v>
      </c>
      <c r="H38" s="19"/>
      <c r="I38" s="19"/>
      <c r="J38" s="19" t="s">
        <v>2</v>
      </c>
      <c r="K38" s="19" t="s">
        <v>280</v>
      </c>
      <c r="L38" s="19" t="s">
        <v>281</v>
      </c>
      <c r="M38" s="19" t="s">
        <v>160</v>
      </c>
      <c r="N38" s="20" t="s">
        <v>103</v>
      </c>
      <c r="O38" s="19" t="s">
        <v>3</v>
      </c>
      <c r="P38" s="63" t="s">
        <v>282</v>
      </c>
      <c r="Q38" s="19" t="s">
        <v>165</v>
      </c>
      <c r="R38" s="20" t="s">
        <v>103</v>
      </c>
      <c r="S38" s="3" t="s">
        <v>173</v>
      </c>
      <c r="T38" s="3" t="s">
        <v>164</v>
      </c>
      <c r="U38" s="3" t="s">
        <v>164</v>
      </c>
      <c r="V38" s="19" t="s">
        <v>71</v>
      </c>
      <c r="W38" s="64" t="s">
        <v>291</v>
      </c>
      <c r="X38" s="64" t="s">
        <v>284</v>
      </c>
      <c r="Y38" s="64" t="s">
        <v>292</v>
      </c>
      <c r="Z38" s="64" t="s">
        <v>183</v>
      </c>
      <c r="AA38" s="65">
        <v>44064</v>
      </c>
      <c r="AB38" s="64" t="s">
        <v>206</v>
      </c>
      <c r="AC38" s="41" t="s">
        <v>174</v>
      </c>
      <c r="AD38" s="30">
        <v>2</v>
      </c>
      <c r="AE38" s="27" t="s">
        <v>174</v>
      </c>
      <c r="AF38" s="30">
        <v>2</v>
      </c>
      <c r="AG38" s="27" t="s">
        <v>174</v>
      </c>
      <c r="AH38" s="31">
        <v>2</v>
      </c>
      <c r="AI38" s="27" t="s">
        <v>166</v>
      </c>
      <c r="AJ38" s="30">
        <v>1</v>
      </c>
      <c r="AK38" s="30">
        <v>3</v>
      </c>
      <c r="AL38" s="30" t="s">
        <v>166</v>
      </c>
      <c r="AM38" s="30">
        <v>1</v>
      </c>
      <c r="AN38" s="30">
        <v>5</v>
      </c>
      <c r="AO38" s="32" t="s">
        <v>1203</v>
      </c>
    </row>
    <row r="39" spans="1:41" s="28" customFormat="1" ht="105">
      <c r="A39" s="21" t="s">
        <v>293</v>
      </c>
      <c r="B39" s="21" t="s">
        <v>65</v>
      </c>
      <c r="C39" s="2" t="s">
        <v>106</v>
      </c>
      <c r="D39" s="2" t="s">
        <v>294</v>
      </c>
      <c r="E39" s="22" t="s">
        <v>295</v>
      </c>
      <c r="F39" s="196" t="s">
        <v>296</v>
      </c>
      <c r="G39" s="19" t="s">
        <v>157</v>
      </c>
      <c r="H39" s="19"/>
      <c r="I39" s="19"/>
      <c r="J39" s="19" t="s">
        <v>2</v>
      </c>
      <c r="K39" s="19" t="s">
        <v>280</v>
      </c>
      <c r="L39" s="19" t="s">
        <v>281</v>
      </c>
      <c r="M39" s="19" t="s">
        <v>160</v>
      </c>
      <c r="N39" s="20" t="s">
        <v>103</v>
      </c>
      <c r="O39" s="19" t="s">
        <v>3</v>
      </c>
      <c r="P39" s="63" t="s">
        <v>282</v>
      </c>
      <c r="Q39" s="19" t="s">
        <v>165</v>
      </c>
      <c r="R39" s="20" t="s">
        <v>103</v>
      </c>
      <c r="S39" s="3" t="s">
        <v>173</v>
      </c>
      <c r="T39" s="3" t="s">
        <v>164</v>
      </c>
      <c r="U39" s="3" t="s">
        <v>164</v>
      </c>
      <c r="V39" s="19" t="s">
        <v>71</v>
      </c>
      <c r="W39" s="64" t="s">
        <v>291</v>
      </c>
      <c r="X39" s="64" t="s">
        <v>284</v>
      </c>
      <c r="Y39" s="64" t="s">
        <v>297</v>
      </c>
      <c r="Z39" s="64" t="s">
        <v>183</v>
      </c>
      <c r="AA39" s="65">
        <v>44064</v>
      </c>
      <c r="AB39" s="64" t="s">
        <v>206</v>
      </c>
      <c r="AC39" s="41" t="s">
        <v>174</v>
      </c>
      <c r="AD39" s="30">
        <v>2</v>
      </c>
      <c r="AE39" s="27" t="s">
        <v>298</v>
      </c>
      <c r="AF39" s="30">
        <v>3</v>
      </c>
      <c r="AG39" s="27" t="s">
        <v>174</v>
      </c>
      <c r="AH39" s="31">
        <v>2</v>
      </c>
      <c r="AI39" s="27" t="s">
        <v>166</v>
      </c>
      <c r="AJ39" s="30">
        <v>1</v>
      </c>
      <c r="AK39" s="30">
        <v>3</v>
      </c>
      <c r="AL39" s="30" t="s">
        <v>166</v>
      </c>
      <c r="AM39" s="30">
        <v>1</v>
      </c>
      <c r="AN39" s="30">
        <v>6</v>
      </c>
      <c r="AO39" s="32" t="s">
        <v>1203</v>
      </c>
    </row>
    <row r="40" spans="1:41" s="28" customFormat="1" ht="75">
      <c r="A40" s="21" t="s">
        <v>299</v>
      </c>
      <c r="B40" s="21" t="s">
        <v>65</v>
      </c>
      <c r="C40" s="2" t="s">
        <v>106</v>
      </c>
      <c r="D40" s="2" t="s">
        <v>300</v>
      </c>
      <c r="E40" s="22" t="s">
        <v>301</v>
      </c>
      <c r="F40" s="196" t="s">
        <v>302</v>
      </c>
      <c r="G40" s="19" t="s">
        <v>157</v>
      </c>
      <c r="H40" s="19" t="s">
        <v>2</v>
      </c>
      <c r="I40" s="19" t="s">
        <v>2</v>
      </c>
      <c r="J40" s="19" t="s">
        <v>2</v>
      </c>
      <c r="K40" s="19" t="s">
        <v>303</v>
      </c>
      <c r="L40" s="19" t="s">
        <v>281</v>
      </c>
      <c r="M40" s="19" t="s">
        <v>160</v>
      </c>
      <c r="N40" s="20" t="s">
        <v>103</v>
      </c>
      <c r="O40" s="19" t="s">
        <v>3</v>
      </c>
      <c r="P40" s="63" t="s">
        <v>304</v>
      </c>
      <c r="Q40" s="19" t="s">
        <v>165</v>
      </c>
      <c r="R40" s="20" t="s">
        <v>103</v>
      </c>
      <c r="S40" s="3" t="s">
        <v>173</v>
      </c>
      <c r="T40" s="3" t="s">
        <v>173</v>
      </c>
      <c r="U40" s="3" t="s">
        <v>173</v>
      </c>
      <c r="V40" s="19" t="s">
        <v>60</v>
      </c>
      <c r="W40" s="66" t="s">
        <v>305</v>
      </c>
      <c r="X40" s="66" t="s">
        <v>306</v>
      </c>
      <c r="Y40" s="66" t="s">
        <v>307</v>
      </c>
      <c r="Z40" s="66" t="s">
        <v>183</v>
      </c>
      <c r="AA40" s="67" t="s">
        <v>286</v>
      </c>
      <c r="AB40" s="66" t="s">
        <v>206</v>
      </c>
      <c r="AC40" s="41" t="s">
        <v>298</v>
      </c>
      <c r="AD40" s="30">
        <v>3</v>
      </c>
      <c r="AE40" s="27" t="s">
        <v>298</v>
      </c>
      <c r="AF40" s="30">
        <v>3</v>
      </c>
      <c r="AG40" s="27" t="s">
        <v>174</v>
      </c>
      <c r="AH40" s="31">
        <v>2</v>
      </c>
      <c r="AI40" s="27" t="s">
        <v>174</v>
      </c>
      <c r="AJ40" s="30">
        <v>2</v>
      </c>
      <c r="AK40" s="30">
        <v>4</v>
      </c>
      <c r="AL40" s="30" t="s">
        <v>174</v>
      </c>
      <c r="AM40" s="30">
        <v>2</v>
      </c>
      <c r="AN40" s="30">
        <v>8</v>
      </c>
      <c r="AO40" s="32" t="s">
        <v>1201</v>
      </c>
    </row>
    <row r="41" spans="1:41" s="28" customFormat="1" ht="42.75">
      <c r="A41" s="21" t="s">
        <v>308</v>
      </c>
      <c r="B41" s="21" t="s">
        <v>65</v>
      </c>
      <c r="C41" s="2" t="s">
        <v>106</v>
      </c>
      <c r="D41" s="2" t="s">
        <v>309</v>
      </c>
      <c r="E41" s="22" t="s">
        <v>310</v>
      </c>
      <c r="F41" s="196" t="s">
        <v>311</v>
      </c>
      <c r="G41" s="19" t="s">
        <v>157</v>
      </c>
      <c r="H41" s="19"/>
      <c r="I41" s="19"/>
      <c r="J41" s="19" t="s">
        <v>2</v>
      </c>
      <c r="K41" s="19" t="s">
        <v>280</v>
      </c>
      <c r="L41" s="19" t="s">
        <v>312</v>
      </c>
      <c r="M41" s="19" t="s">
        <v>160</v>
      </c>
      <c r="N41" s="20" t="s">
        <v>103</v>
      </c>
      <c r="O41" s="19" t="s">
        <v>3</v>
      </c>
      <c r="P41" s="63" t="s">
        <v>282</v>
      </c>
      <c r="Q41" s="19" t="s">
        <v>165</v>
      </c>
      <c r="R41" s="20" t="s">
        <v>103</v>
      </c>
      <c r="S41" s="3" t="s">
        <v>164</v>
      </c>
      <c r="T41" s="3" t="s">
        <v>164</v>
      </c>
      <c r="U41" s="3" t="s">
        <v>164</v>
      </c>
      <c r="V41" s="19" t="s">
        <v>69</v>
      </c>
      <c r="W41" s="64" t="s">
        <v>165</v>
      </c>
      <c r="X41" s="64" t="s">
        <v>165</v>
      </c>
      <c r="Y41" s="64" t="s">
        <v>165</v>
      </c>
      <c r="Z41" s="64" t="s">
        <v>165</v>
      </c>
      <c r="AA41" s="64" t="s">
        <v>165</v>
      </c>
      <c r="AB41" s="64" t="s">
        <v>165</v>
      </c>
      <c r="AC41" s="41" t="s">
        <v>166</v>
      </c>
      <c r="AD41" s="30">
        <v>1</v>
      </c>
      <c r="AE41" s="27" t="s">
        <v>174</v>
      </c>
      <c r="AF41" s="30">
        <v>2</v>
      </c>
      <c r="AG41" s="27" t="s">
        <v>298</v>
      </c>
      <c r="AH41" s="31">
        <v>3</v>
      </c>
      <c r="AI41" s="27" t="s">
        <v>166</v>
      </c>
      <c r="AJ41" s="30">
        <v>1</v>
      </c>
      <c r="AK41" s="30">
        <v>4</v>
      </c>
      <c r="AL41" s="30" t="s">
        <v>174</v>
      </c>
      <c r="AM41" s="30">
        <v>2</v>
      </c>
      <c r="AN41" s="30">
        <v>5</v>
      </c>
      <c r="AO41" s="32" t="s">
        <v>1203</v>
      </c>
    </row>
    <row r="42" spans="1:41" s="28" customFormat="1" ht="60">
      <c r="A42" s="21" t="s">
        <v>313</v>
      </c>
      <c r="B42" s="21" t="s">
        <v>65</v>
      </c>
      <c r="C42" s="2" t="s">
        <v>106</v>
      </c>
      <c r="D42" s="2" t="s">
        <v>314</v>
      </c>
      <c r="E42" s="22" t="s">
        <v>315</v>
      </c>
      <c r="F42" s="196" t="s">
        <v>316</v>
      </c>
      <c r="G42" s="19" t="s">
        <v>157</v>
      </c>
      <c r="H42" s="19"/>
      <c r="I42" s="19"/>
      <c r="J42" s="19" t="s">
        <v>2</v>
      </c>
      <c r="K42" s="19" t="s">
        <v>280</v>
      </c>
      <c r="L42" s="19" t="s">
        <v>317</v>
      </c>
      <c r="M42" s="19" t="s">
        <v>160</v>
      </c>
      <c r="N42" s="20" t="s">
        <v>103</v>
      </c>
      <c r="O42" s="19" t="s">
        <v>3</v>
      </c>
      <c r="P42" s="63" t="s">
        <v>282</v>
      </c>
      <c r="Q42" s="19" t="s">
        <v>165</v>
      </c>
      <c r="R42" s="20" t="s">
        <v>103</v>
      </c>
      <c r="S42" s="3" t="s">
        <v>173</v>
      </c>
      <c r="T42" s="3" t="s">
        <v>164</v>
      </c>
      <c r="U42" s="3" t="s">
        <v>164</v>
      </c>
      <c r="V42" s="19" t="s">
        <v>71</v>
      </c>
      <c r="W42" s="64" t="s">
        <v>291</v>
      </c>
      <c r="X42" s="64" t="s">
        <v>284</v>
      </c>
      <c r="Y42" s="64" t="s">
        <v>318</v>
      </c>
      <c r="Z42" s="64" t="s">
        <v>183</v>
      </c>
      <c r="AA42" s="65">
        <v>44064</v>
      </c>
      <c r="AB42" s="64" t="s">
        <v>206</v>
      </c>
      <c r="AC42" s="41" t="s">
        <v>174</v>
      </c>
      <c r="AD42" s="30">
        <v>2</v>
      </c>
      <c r="AE42" s="27" t="s">
        <v>298</v>
      </c>
      <c r="AF42" s="30">
        <v>3</v>
      </c>
      <c r="AG42" s="27" t="s">
        <v>174</v>
      </c>
      <c r="AH42" s="31">
        <v>2</v>
      </c>
      <c r="AI42" s="27" t="s">
        <v>166</v>
      </c>
      <c r="AJ42" s="30">
        <v>1</v>
      </c>
      <c r="AK42" s="30">
        <v>3</v>
      </c>
      <c r="AL42" s="30" t="s">
        <v>166</v>
      </c>
      <c r="AM42" s="30">
        <v>1</v>
      </c>
      <c r="AN42" s="30">
        <v>6</v>
      </c>
      <c r="AO42" s="32" t="s">
        <v>1203</v>
      </c>
    </row>
    <row r="43" spans="1:41" s="28" customFormat="1" ht="99.75">
      <c r="A43" s="21" t="s">
        <v>319</v>
      </c>
      <c r="B43" s="21" t="s">
        <v>65</v>
      </c>
      <c r="C43" s="2" t="s">
        <v>106</v>
      </c>
      <c r="D43" s="2" t="s">
        <v>320</v>
      </c>
      <c r="E43" s="22" t="s">
        <v>321</v>
      </c>
      <c r="F43" s="196" t="s">
        <v>322</v>
      </c>
      <c r="G43" s="19" t="s">
        <v>157</v>
      </c>
      <c r="H43" s="19"/>
      <c r="I43" s="19"/>
      <c r="J43" s="19" t="s">
        <v>2</v>
      </c>
      <c r="K43" s="19" t="s">
        <v>280</v>
      </c>
      <c r="L43" s="19" t="s">
        <v>323</v>
      </c>
      <c r="M43" s="19" t="s">
        <v>160</v>
      </c>
      <c r="N43" s="20" t="s">
        <v>103</v>
      </c>
      <c r="O43" s="19" t="s">
        <v>3</v>
      </c>
      <c r="P43" s="63" t="s">
        <v>282</v>
      </c>
      <c r="Q43" s="19" t="s">
        <v>165</v>
      </c>
      <c r="R43" s="20" t="s">
        <v>103</v>
      </c>
      <c r="S43" s="3" t="s">
        <v>173</v>
      </c>
      <c r="T43" s="3" t="s">
        <v>173</v>
      </c>
      <c r="U43" s="3" t="s">
        <v>164</v>
      </c>
      <c r="V43" s="19" t="s">
        <v>71</v>
      </c>
      <c r="W43" s="64" t="s">
        <v>291</v>
      </c>
      <c r="X43" s="64" t="s">
        <v>284</v>
      </c>
      <c r="Y43" s="64" t="s">
        <v>324</v>
      </c>
      <c r="Z43" s="64" t="s">
        <v>183</v>
      </c>
      <c r="AA43" s="65">
        <v>44042</v>
      </c>
      <c r="AB43" s="64" t="s">
        <v>206</v>
      </c>
      <c r="AC43" s="41" t="s">
        <v>174</v>
      </c>
      <c r="AD43" s="30">
        <v>2</v>
      </c>
      <c r="AE43" s="27" t="s">
        <v>298</v>
      </c>
      <c r="AF43" s="30">
        <v>3</v>
      </c>
      <c r="AG43" s="27" t="s">
        <v>298</v>
      </c>
      <c r="AH43" s="31">
        <v>3</v>
      </c>
      <c r="AI43" s="27" t="s">
        <v>166</v>
      </c>
      <c r="AJ43" s="30">
        <v>1</v>
      </c>
      <c r="AK43" s="30">
        <v>4</v>
      </c>
      <c r="AL43" s="30" t="s">
        <v>174</v>
      </c>
      <c r="AM43" s="30">
        <v>2</v>
      </c>
      <c r="AN43" s="30">
        <v>7</v>
      </c>
      <c r="AO43" s="32" t="s">
        <v>1203</v>
      </c>
    </row>
    <row r="44" spans="1:41" s="28" customFormat="1" ht="156.75">
      <c r="A44" s="21" t="s">
        <v>325</v>
      </c>
      <c r="B44" s="21" t="s">
        <v>65</v>
      </c>
      <c r="C44" s="2" t="s">
        <v>106</v>
      </c>
      <c r="D44" s="2" t="s">
        <v>326</v>
      </c>
      <c r="E44" s="22" t="s">
        <v>327</v>
      </c>
      <c r="F44" s="196" t="s">
        <v>328</v>
      </c>
      <c r="G44" s="19" t="s">
        <v>157</v>
      </c>
      <c r="H44" s="19"/>
      <c r="I44" s="19"/>
      <c r="J44" s="19" t="s">
        <v>2</v>
      </c>
      <c r="K44" s="19" t="s">
        <v>280</v>
      </c>
      <c r="L44" s="19" t="s">
        <v>329</v>
      </c>
      <c r="M44" s="19" t="s">
        <v>160</v>
      </c>
      <c r="N44" s="20" t="s">
        <v>103</v>
      </c>
      <c r="O44" s="19" t="s">
        <v>3</v>
      </c>
      <c r="P44" s="63" t="s">
        <v>282</v>
      </c>
      <c r="Q44" s="19" t="s">
        <v>165</v>
      </c>
      <c r="R44" s="20" t="s">
        <v>103</v>
      </c>
      <c r="S44" s="3" t="s">
        <v>173</v>
      </c>
      <c r="T44" s="3" t="s">
        <v>173</v>
      </c>
      <c r="U44" s="3" t="s">
        <v>164</v>
      </c>
      <c r="V44" s="19" t="s">
        <v>71</v>
      </c>
      <c r="W44" s="64" t="s">
        <v>291</v>
      </c>
      <c r="X44" s="64" t="s">
        <v>284</v>
      </c>
      <c r="Y44" s="64" t="s">
        <v>330</v>
      </c>
      <c r="Z44" s="64" t="s">
        <v>183</v>
      </c>
      <c r="AA44" s="65" t="s">
        <v>286</v>
      </c>
      <c r="AB44" s="64" t="s">
        <v>206</v>
      </c>
      <c r="AC44" s="41" t="s">
        <v>174</v>
      </c>
      <c r="AD44" s="30">
        <v>2</v>
      </c>
      <c r="AE44" s="27" t="s">
        <v>298</v>
      </c>
      <c r="AF44" s="30">
        <v>3</v>
      </c>
      <c r="AG44" s="27" t="s">
        <v>298</v>
      </c>
      <c r="AH44" s="31">
        <v>3</v>
      </c>
      <c r="AI44" s="27" t="s">
        <v>166</v>
      </c>
      <c r="AJ44" s="30">
        <v>1</v>
      </c>
      <c r="AK44" s="30">
        <v>4</v>
      </c>
      <c r="AL44" s="30" t="s">
        <v>174</v>
      </c>
      <c r="AM44" s="30">
        <v>2</v>
      </c>
      <c r="AN44" s="30">
        <v>7</v>
      </c>
      <c r="AO44" s="32" t="s">
        <v>1203</v>
      </c>
    </row>
    <row r="45" spans="1:41" s="28" customFormat="1" ht="120">
      <c r="A45" s="21" t="s">
        <v>331</v>
      </c>
      <c r="B45" s="21" t="s">
        <v>65</v>
      </c>
      <c r="C45" s="2" t="s">
        <v>106</v>
      </c>
      <c r="D45" s="2" t="s">
        <v>332</v>
      </c>
      <c r="E45" s="22" t="s">
        <v>333</v>
      </c>
      <c r="F45" s="196" t="s">
        <v>334</v>
      </c>
      <c r="G45" s="19" t="s">
        <v>157</v>
      </c>
      <c r="H45" s="19"/>
      <c r="I45" s="19"/>
      <c r="J45" s="19" t="s">
        <v>2</v>
      </c>
      <c r="K45" s="19" t="s">
        <v>280</v>
      </c>
      <c r="L45" s="19" t="s">
        <v>312</v>
      </c>
      <c r="M45" s="19" t="s">
        <v>160</v>
      </c>
      <c r="N45" s="20" t="s">
        <v>103</v>
      </c>
      <c r="O45" s="19" t="s">
        <v>3</v>
      </c>
      <c r="P45" s="63" t="s">
        <v>282</v>
      </c>
      <c r="Q45" s="69" t="s">
        <v>335</v>
      </c>
      <c r="R45" s="20" t="s">
        <v>103</v>
      </c>
      <c r="S45" s="3" t="s">
        <v>173</v>
      </c>
      <c r="T45" s="3" t="s">
        <v>173</v>
      </c>
      <c r="U45" s="3" t="s">
        <v>173</v>
      </c>
      <c r="V45" s="19" t="s">
        <v>60</v>
      </c>
      <c r="W45" s="66" t="s">
        <v>336</v>
      </c>
      <c r="X45" s="66" t="s">
        <v>284</v>
      </c>
      <c r="Y45" s="66" t="s">
        <v>337</v>
      </c>
      <c r="Z45" s="66" t="s">
        <v>183</v>
      </c>
      <c r="AA45" s="67" t="s">
        <v>286</v>
      </c>
      <c r="AB45" s="66" t="s">
        <v>206</v>
      </c>
      <c r="AC45" s="41" t="s">
        <v>298</v>
      </c>
      <c r="AD45" s="30">
        <v>3</v>
      </c>
      <c r="AE45" s="27" t="s">
        <v>298</v>
      </c>
      <c r="AF45" s="30">
        <v>3</v>
      </c>
      <c r="AG45" s="27" t="s">
        <v>174</v>
      </c>
      <c r="AH45" s="31">
        <v>2</v>
      </c>
      <c r="AI45" s="27" t="s">
        <v>174</v>
      </c>
      <c r="AJ45" s="30">
        <v>2</v>
      </c>
      <c r="AK45" s="30">
        <v>4</v>
      </c>
      <c r="AL45" s="30" t="s">
        <v>174</v>
      </c>
      <c r="AM45" s="30">
        <v>2</v>
      </c>
      <c r="AN45" s="30">
        <v>8</v>
      </c>
      <c r="AO45" s="32" t="s">
        <v>1201</v>
      </c>
    </row>
    <row r="46" spans="1:41" s="28" customFormat="1" ht="90">
      <c r="A46" s="21" t="s">
        <v>338</v>
      </c>
      <c r="B46" s="21" t="s">
        <v>65</v>
      </c>
      <c r="C46" s="2" t="s">
        <v>106</v>
      </c>
      <c r="D46" s="2" t="s">
        <v>339</v>
      </c>
      <c r="E46" s="22" t="s">
        <v>340</v>
      </c>
      <c r="F46" s="196" t="s">
        <v>1222</v>
      </c>
      <c r="G46" s="19" t="s">
        <v>157</v>
      </c>
      <c r="H46" s="19"/>
      <c r="I46" s="19"/>
      <c r="J46" s="19" t="s">
        <v>2</v>
      </c>
      <c r="K46" s="19" t="s">
        <v>280</v>
      </c>
      <c r="L46" s="19" t="s">
        <v>312</v>
      </c>
      <c r="M46" s="19" t="s">
        <v>160</v>
      </c>
      <c r="N46" s="20" t="s">
        <v>103</v>
      </c>
      <c r="O46" s="19" t="s">
        <v>3</v>
      </c>
      <c r="P46" s="63" t="s">
        <v>282</v>
      </c>
      <c r="Q46" s="19" t="s">
        <v>165</v>
      </c>
      <c r="R46" s="20" t="s">
        <v>103</v>
      </c>
      <c r="S46" s="3" t="s">
        <v>173</v>
      </c>
      <c r="T46" s="3" t="s">
        <v>173</v>
      </c>
      <c r="U46" s="3" t="s">
        <v>164</v>
      </c>
      <c r="V46" s="19" t="s">
        <v>71</v>
      </c>
      <c r="W46" s="64" t="s">
        <v>291</v>
      </c>
      <c r="X46" s="64" t="s">
        <v>284</v>
      </c>
      <c r="Y46" s="64" t="s">
        <v>341</v>
      </c>
      <c r="Z46" s="64" t="s">
        <v>183</v>
      </c>
      <c r="AA46" s="65">
        <v>45149</v>
      </c>
      <c r="AB46" s="64" t="s">
        <v>206</v>
      </c>
      <c r="AC46" s="41" t="s">
        <v>174</v>
      </c>
      <c r="AD46" s="30">
        <v>2</v>
      </c>
      <c r="AE46" s="27" t="s">
        <v>298</v>
      </c>
      <c r="AF46" s="30">
        <v>3</v>
      </c>
      <c r="AG46" s="27" t="s">
        <v>298</v>
      </c>
      <c r="AH46" s="31">
        <v>3</v>
      </c>
      <c r="AI46" s="27" t="s">
        <v>174</v>
      </c>
      <c r="AJ46" s="30">
        <v>2</v>
      </c>
      <c r="AK46" s="30">
        <v>5</v>
      </c>
      <c r="AL46" s="30" t="s">
        <v>298</v>
      </c>
      <c r="AM46" s="30">
        <v>3</v>
      </c>
      <c r="AN46" s="30">
        <v>8</v>
      </c>
      <c r="AO46" s="32" t="s">
        <v>1201</v>
      </c>
    </row>
    <row r="47" spans="1:41" s="28" customFormat="1" ht="105">
      <c r="A47" s="21" t="s">
        <v>342</v>
      </c>
      <c r="B47" s="21" t="s">
        <v>65</v>
      </c>
      <c r="C47" s="2" t="s">
        <v>106</v>
      </c>
      <c r="D47" s="2" t="s">
        <v>343</v>
      </c>
      <c r="E47" s="22" t="s">
        <v>344</v>
      </c>
      <c r="F47" s="196" t="s">
        <v>345</v>
      </c>
      <c r="G47" s="19" t="s">
        <v>157</v>
      </c>
      <c r="H47" s="19"/>
      <c r="I47" s="19"/>
      <c r="J47" s="19" t="s">
        <v>2</v>
      </c>
      <c r="K47" s="19" t="s">
        <v>280</v>
      </c>
      <c r="L47" s="19" t="s">
        <v>312</v>
      </c>
      <c r="M47" s="19" t="s">
        <v>160</v>
      </c>
      <c r="N47" s="20" t="s">
        <v>103</v>
      </c>
      <c r="O47" s="19" t="s">
        <v>3</v>
      </c>
      <c r="P47" s="63" t="s">
        <v>282</v>
      </c>
      <c r="Q47" s="19" t="s">
        <v>165</v>
      </c>
      <c r="R47" s="20" t="s">
        <v>103</v>
      </c>
      <c r="S47" s="3" t="s">
        <v>173</v>
      </c>
      <c r="T47" s="3" t="s">
        <v>164</v>
      </c>
      <c r="U47" s="3" t="s">
        <v>164</v>
      </c>
      <c r="V47" s="19" t="s">
        <v>71</v>
      </c>
      <c r="W47" s="64" t="s">
        <v>291</v>
      </c>
      <c r="X47" s="64" t="s">
        <v>284</v>
      </c>
      <c r="Y47" s="64" t="s">
        <v>346</v>
      </c>
      <c r="Z47" s="64" t="s">
        <v>183</v>
      </c>
      <c r="AA47" s="65">
        <v>45149</v>
      </c>
      <c r="AB47" s="64" t="s">
        <v>206</v>
      </c>
      <c r="AC47" s="41" t="s">
        <v>174</v>
      </c>
      <c r="AD47" s="30">
        <v>2</v>
      </c>
      <c r="AE47" s="27" t="s">
        <v>298</v>
      </c>
      <c r="AF47" s="30">
        <v>3</v>
      </c>
      <c r="AG47" s="27" t="s">
        <v>174</v>
      </c>
      <c r="AH47" s="31">
        <v>2</v>
      </c>
      <c r="AI47" s="27" t="s">
        <v>166</v>
      </c>
      <c r="AJ47" s="30">
        <v>1</v>
      </c>
      <c r="AK47" s="30">
        <v>3</v>
      </c>
      <c r="AL47" s="30" t="s">
        <v>166</v>
      </c>
      <c r="AM47" s="30">
        <v>1</v>
      </c>
      <c r="AN47" s="30">
        <v>6</v>
      </c>
      <c r="AO47" s="32" t="s">
        <v>1203</v>
      </c>
    </row>
    <row r="48" spans="1:41" s="28" customFormat="1" ht="105">
      <c r="A48" s="21" t="s">
        <v>347</v>
      </c>
      <c r="B48" s="21" t="s">
        <v>65</v>
      </c>
      <c r="C48" s="2" t="s">
        <v>106</v>
      </c>
      <c r="D48" s="2" t="s">
        <v>348</v>
      </c>
      <c r="E48" s="22" t="s">
        <v>349</v>
      </c>
      <c r="F48" s="196" t="s">
        <v>350</v>
      </c>
      <c r="G48" s="19" t="s">
        <v>157</v>
      </c>
      <c r="H48" s="19"/>
      <c r="I48" s="19"/>
      <c r="J48" s="19" t="s">
        <v>2</v>
      </c>
      <c r="K48" s="19" t="s">
        <v>280</v>
      </c>
      <c r="L48" s="19" t="s">
        <v>351</v>
      </c>
      <c r="M48" s="19" t="s">
        <v>160</v>
      </c>
      <c r="N48" s="20" t="s">
        <v>103</v>
      </c>
      <c r="O48" s="19" t="s">
        <v>3</v>
      </c>
      <c r="P48" s="63" t="s">
        <v>282</v>
      </c>
      <c r="Q48" s="19" t="s">
        <v>165</v>
      </c>
      <c r="R48" s="20" t="s">
        <v>103</v>
      </c>
      <c r="S48" s="3" t="s">
        <v>173</v>
      </c>
      <c r="T48" s="3" t="s">
        <v>164</v>
      </c>
      <c r="U48" s="3" t="s">
        <v>164</v>
      </c>
      <c r="V48" s="19" t="s">
        <v>71</v>
      </c>
      <c r="W48" s="64" t="s">
        <v>291</v>
      </c>
      <c r="X48" s="64" t="s">
        <v>284</v>
      </c>
      <c r="Y48" s="64" t="s">
        <v>352</v>
      </c>
      <c r="Z48" s="64" t="s">
        <v>183</v>
      </c>
      <c r="AA48" s="65">
        <v>45149</v>
      </c>
      <c r="AB48" s="64" t="s">
        <v>206</v>
      </c>
      <c r="AC48" s="41" t="s">
        <v>174</v>
      </c>
      <c r="AD48" s="30">
        <v>2</v>
      </c>
      <c r="AE48" s="27" t="s">
        <v>174</v>
      </c>
      <c r="AF48" s="30">
        <v>2</v>
      </c>
      <c r="AG48" s="27" t="s">
        <v>174</v>
      </c>
      <c r="AH48" s="31">
        <v>2</v>
      </c>
      <c r="AI48" s="27" t="s">
        <v>166</v>
      </c>
      <c r="AJ48" s="30">
        <v>1</v>
      </c>
      <c r="AK48" s="30">
        <v>3</v>
      </c>
      <c r="AL48" s="30" t="s">
        <v>166</v>
      </c>
      <c r="AM48" s="30">
        <v>1</v>
      </c>
      <c r="AN48" s="30">
        <v>5</v>
      </c>
      <c r="AO48" s="32" t="s">
        <v>1203</v>
      </c>
    </row>
    <row r="49" spans="1:41" s="26" customFormat="1" ht="36" customHeight="1">
      <c r="A49" s="205" t="s">
        <v>137</v>
      </c>
      <c r="B49" s="46"/>
      <c r="C49" s="140"/>
      <c r="D49" s="139"/>
      <c r="E49" s="50" t="s">
        <v>133</v>
      </c>
      <c r="F49" s="195">
        <v>46280</v>
      </c>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row>
    <row r="50" spans="1:41" s="28" customFormat="1" ht="50.1" customHeight="1">
      <c r="A50" s="21" t="s">
        <v>927</v>
      </c>
      <c r="B50" s="21" t="s">
        <v>65</v>
      </c>
      <c r="C50" s="19" t="s">
        <v>107</v>
      </c>
      <c r="D50" s="19" t="s">
        <v>888</v>
      </c>
      <c r="E50" s="20" t="s">
        <v>889</v>
      </c>
      <c r="F50" s="199" t="s">
        <v>890</v>
      </c>
      <c r="G50" s="19" t="s">
        <v>157</v>
      </c>
      <c r="H50" s="19"/>
      <c r="I50" s="19"/>
      <c r="J50" s="19" t="s">
        <v>2</v>
      </c>
      <c r="K50" s="19" t="s">
        <v>470</v>
      </c>
      <c r="L50" s="19" t="s">
        <v>891</v>
      </c>
      <c r="M50" s="19" t="s">
        <v>160</v>
      </c>
      <c r="N50" s="20" t="s">
        <v>892</v>
      </c>
      <c r="O50" s="19" t="s">
        <v>3</v>
      </c>
      <c r="P50" s="20" t="s">
        <v>893</v>
      </c>
      <c r="Q50" s="19" t="s">
        <v>165</v>
      </c>
      <c r="R50" s="20" t="s">
        <v>82</v>
      </c>
      <c r="S50" s="3" t="s">
        <v>173</v>
      </c>
      <c r="T50" s="3" t="s">
        <v>164</v>
      </c>
      <c r="U50" s="3" t="s">
        <v>164</v>
      </c>
      <c r="V50" s="19" t="s">
        <v>71</v>
      </c>
      <c r="W50" s="20" t="s">
        <v>894</v>
      </c>
      <c r="X50" s="20" t="s">
        <v>203</v>
      </c>
      <c r="Y50" s="20" t="s">
        <v>895</v>
      </c>
      <c r="Z50" s="20" t="s">
        <v>183</v>
      </c>
      <c r="AA50" s="23" t="s">
        <v>896</v>
      </c>
      <c r="AB50" s="20" t="s">
        <v>217</v>
      </c>
      <c r="AC50" s="77" t="s">
        <v>174</v>
      </c>
      <c r="AD50" s="77">
        <v>2</v>
      </c>
      <c r="AE50" s="21" t="s">
        <v>174</v>
      </c>
      <c r="AF50" s="77">
        <v>2</v>
      </c>
      <c r="AG50" s="21" t="s">
        <v>174</v>
      </c>
      <c r="AH50" s="77">
        <v>2</v>
      </c>
      <c r="AI50" s="21" t="s">
        <v>166</v>
      </c>
      <c r="AJ50" s="77">
        <v>1</v>
      </c>
      <c r="AK50" s="77">
        <v>3</v>
      </c>
      <c r="AL50" s="77" t="s">
        <v>166</v>
      </c>
      <c r="AM50" s="77">
        <v>1</v>
      </c>
      <c r="AN50" s="77">
        <v>5</v>
      </c>
      <c r="AO50" s="207" t="s">
        <v>1203</v>
      </c>
    </row>
    <row r="51" spans="1:41" s="28" customFormat="1" ht="50.1" customHeight="1">
      <c r="A51" s="21" t="s">
        <v>928</v>
      </c>
      <c r="B51" s="21" t="s">
        <v>65</v>
      </c>
      <c r="C51" s="19" t="s">
        <v>107</v>
      </c>
      <c r="D51" s="19" t="s">
        <v>888</v>
      </c>
      <c r="E51" s="20" t="s">
        <v>897</v>
      </c>
      <c r="F51" s="199" t="s">
        <v>898</v>
      </c>
      <c r="G51" s="19" t="s">
        <v>157</v>
      </c>
      <c r="H51" s="19"/>
      <c r="I51" s="19"/>
      <c r="J51" s="19" t="s">
        <v>2</v>
      </c>
      <c r="K51" s="19" t="s">
        <v>470</v>
      </c>
      <c r="L51" s="19" t="s">
        <v>891</v>
      </c>
      <c r="M51" s="19" t="s">
        <v>160</v>
      </c>
      <c r="N51" s="20" t="s">
        <v>892</v>
      </c>
      <c r="O51" s="19" t="s">
        <v>162</v>
      </c>
      <c r="P51" s="20" t="s">
        <v>893</v>
      </c>
      <c r="Q51" s="19" t="s">
        <v>899</v>
      </c>
      <c r="R51" s="20" t="s">
        <v>82</v>
      </c>
      <c r="S51" s="3" t="s">
        <v>164</v>
      </c>
      <c r="T51" s="3" t="s">
        <v>164</v>
      </c>
      <c r="U51" s="3" t="s">
        <v>164</v>
      </c>
      <c r="V51" s="19" t="s">
        <v>69</v>
      </c>
      <c r="W51" s="20" t="s">
        <v>165</v>
      </c>
      <c r="X51" s="20" t="s">
        <v>165</v>
      </c>
      <c r="Y51" s="20" t="s">
        <v>165</v>
      </c>
      <c r="Z51" s="20" t="s">
        <v>165</v>
      </c>
      <c r="AA51" s="23" t="s">
        <v>165</v>
      </c>
      <c r="AB51" s="20" t="s">
        <v>165</v>
      </c>
      <c r="AC51" s="77" t="s">
        <v>166</v>
      </c>
      <c r="AD51" s="77">
        <v>1</v>
      </c>
      <c r="AE51" s="21" t="s">
        <v>174</v>
      </c>
      <c r="AF51" s="77">
        <v>2</v>
      </c>
      <c r="AG51" s="21" t="s">
        <v>166</v>
      </c>
      <c r="AH51" s="77">
        <v>1</v>
      </c>
      <c r="AI51" s="21" t="s">
        <v>166</v>
      </c>
      <c r="AJ51" s="77">
        <v>1</v>
      </c>
      <c r="AK51" s="77">
        <v>2</v>
      </c>
      <c r="AL51" s="77" t="s">
        <v>166</v>
      </c>
      <c r="AM51" s="77">
        <v>1</v>
      </c>
      <c r="AN51" s="77">
        <v>4</v>
      </c>
      <c r="AO51" s="207" t="s">
        <v>1203</v>
      </c>
    </row>
    <row r="52" spans="1:41" s="28" customFormat="1" ht="50.1" customHeight="1">
      <c r="A52" s="21" t="s">
        <v>929</v>
      </c>
      <c r="B52" s="21" t="s">
        <v>65</v>
      </c>
      <c r="C52" s="19" t="s">
        <v>107</v>
      </c>
      <c r="D52" s="19" t="s">
        <v>888</v>
      </c>
      <c r="E52" s="20" t="s">
        <v>900</v>
      </c>
      <c r="F52" s="199" t="s">
        <v>901</v>
      </c>
      <c r="G52" s="19" t="s">
        <v>157</v>
      </c>
      <c r="H52" s="19"/>
      <c r="I52" s="19"/>
      <c r="J52" s="19" t="s">
        <v>2</v>
      </c>
      <c r="K52" s="19" t="s">
        <v>158</v>
      </c>
      <c r="L52" s="19" t="s">
        <v>902</v>
      </c>
      <c r="M52" s="19" t="s">
        <v>160</v>
      </c>
      <c r="N52" s="20" t="s">
        <v>892</v>
      </c>
      <c r="O52" s="19" t="s">
        <v>3</v>
      </c>
      <c r="P52" s="20" t="s">
        <v>893</v>
      </c>
      <c r="Q52" s="19" t="s">
        <v>165</v>
      </c>
      <c r="R52" s="20" t="s">
        <v>82</v>
      </c>
      <c r="S52" s="3" t="s">
        <v>173</v>
      </c>
      <c r="T52" s="3" t="s">
        <v>164</v>
      </c>
      <c r="U52" s="3" t="s">
        <v>164</v>
      </c>
      <c r="V52" s="19" t="s">
        <v>71</v>
      </c>
      <c r="W52" s="20" t="s">
        <v>894</v>
      </c>
      <c r="X52" s="20" t="s">
        <v>203</v>
      </c>
      <c r="Y52" s="20" t="s">
        <v>903</v>
      </c>
      <c r="Z52" s="20" t="s">
        <v>183</v>
      </c>
      <c r="AA52" s="23" t="s">
        <v>904</v>
      </c>
      <c r="AB52" s="20" t="s">
        <v>217</v>
      </c>
      <c r="AC52" s="77" t="s">
        <v>174</v>
      </c>
      <c r="AD52" s="77">
        <v>2</v>
      </c>
      <c r="AE52" s="21" t="s">
        <v>166</v>
      </c>
      <c r="AF52" s="77">
        <v>1</v>
      </c>
      <c r="AG52" s="21" t="s">
        <v>166</v>
      </c>
      <c r="AH52" s="77">
        <v>1</v>
      </c>
      <c r="AI52" s="21" t="s">
        <v>166</v>
      </c>
      <c r="AJ52" s="77">
        <v>1</v>
      </c>
      <c r="AK52" s="77">
        <v>2</v>
      </c>
      <c r="AL52" s="77" t="s">
        <v>166</v>
      </c>
      <c r="AM52" s="77">
        <v>1</v>
      </c>
      <c r="AN52" s="77">
        <v>4</v>
      </c>
      <c r="AO52" s="207" t="s">
        <v>1203</v>
      </c>
    </row>
    <row r="53" spans="1:41" s="28" customFormat="1" ht="50.1" customHeight="1">
      <c r="A53" s="21" t="s">
        <v>930</v>
      </c>
      <c r="B53" s="21" t="s">
        <v>65</v>
      </c>
      <c r="C53" s="19" t="s">
        <v>107</v>
      </c>
      <c r="D53" s="19" t="s">
        <v>888</v>
      </c>
      <c r="E53" s="19" t="s">
        <v>905</v>
      </c>
      <c r="F53" s="199" t="s">
        <v>906</v>
      </c>
      <c r="G53" s="19" t="s">
        <v>157</v>
      </c>
      <c r="H53" s="19"/>
      <c r="I53" s="19"/>
      <c r="J53" s="19" t="s">
        <v>2</v>
      </c>
      <c r="K53" s="19" t="s">
        <v>158</v>
      </c>
      <c r="L53" s="19" t="s">
        <v>902</v>
      </c>
      <c r="M53" s="19" t="s">
        <v>160</v>
      </c>
      <c r="N53" s="20" t="s">
        <v>892</v>
      </c>
      <c r="O53" s="19" t="s">
        <v>3</v>
      </c>
      <c r="P53" s="20" t="s">
        <v>893</v>
      </c>
      <c r="Q53" s="19" t="s">
        <v>165</v>
      </c>
      <c r="R53" s="20" t="s">
        <v>82</v>
      </c>
      <c r="S53" s="3" t="s">
        <v>173</v>
      </c>
      <c r="T53" s="3" t="s">
        <v>164</v>
      </c>
      <c r="U53" s="3" t="s">
        <v>164</v>
      </c>
      <c r="V53" s="19" t="s">
        <v>69</v>
      </c>
      <c r="W53" s="20" t="s">
        <v>165</v>
      </c>
      <c r="X53" s="20" t="s">
        <v>165</v>
      </c>
      <c r="Y53" s="20" t="s">
        <v>165</v>
      </c>
      <c r="Z53" s="20" t="s">
        <v>165</v>
      </c>
      <c r="AA53" s="23" t="s">
        <v>165</v>
      </c>
      <c r="AB53" s="20" t="s">
        <v>165</v>
      </c>
      <c r="AC53" s="77" t="s">
        <v>166</v>
      </c>
      <c r="AD53" s="77">
        <v>1</v>
      </c>
      <c r="AE53" s="21" t="s">
        <v>174</v>
      </c>
      <c r="AF53" s="77">
        <v>2</v>
      </c>
      <c r="AG53" s="21" t="s">
        <v>174</v>
      </c>
      <c r="AH53" s="77">
        <v>2</v>
      </c>
      <c r="AI53" s="21" t="s">
        <v>166</v>
      </c>
      <c r="AJ53" s="77">
        <v>1</v>
      </c>
      <c r="AK53" s="77">
        <v>3</v>
      </c>
      <c r="AL53" s="77" t="s">
        <v>166</v>
      </c>
      <c r="AM53" s="77">
        <v>1</v>
      </c>
      <c r="AN53" s="77">
        <v>4</v>
      </c>
      <c r="AO53" s="207" t="s">
        <v>1203</v>
      </c>
    </row>
    <row r="54" spans="1:41" s="28" customFormat="1" ht="101.25" customHeight="1">
      <c r="A54" s="21" t="s">
        <v>907</v>
      </c>
      <c r="B54" s="21" t="s">
        <v>58</v>
      </c>
      <c r="C54" s="19" t="s">
        <v>110</v>
      </c>
      <c r="D54" s="19" t="s">
        <v>908</v>
      </c>
      <c r="E54" s="154" t="s">
        <v>909</v>
      </c>
      <c r="F54" s="199" t="s">
        <v>910</v>
      </c>
      <c r="G54" s="19" t="s">
        <v>157</v>
      </c>
      <c r="H54" s="19"/>
      <c r="I54" s="19"/>
      <c r="J54" s="19" t="s">
        <v>2</v>
      </c>
      <c r="K54" s="19" t="s">
        <v>470</v>
      </c>
      <c r="L54" s="19" t="s">
        <v>911</v>
      </c>
      <c r="M54" s="19" t="s">
        <v>160</v>
      </c>
      <c r="N54" s="20" t="s">
        <v>892</v>
      </c>
      <c r="O54" s="19" t="s">
        <v>3</v>
      </c>
      <c r="P54" s="20" t="s">
        <v>912</v>
      </c>
      <c r="Q54" s="19" t="s">
        <v>165</v>
      </c>
      <c r="R54" s="20" t="s">
        <v>82</v>
      </c>
      <c r="S54" s="3" t="s">
        <v>164</v>
      </c>
      <c r="T54" s="3" t="s">
        <v>164</v>
      </c>
      <c r="U54" s="3" t="s">
        <v>164</v>
      </c>
      <c r="V54" s="19" t="s">
        <v>71</v>
      </c>
      <c r="W54" s="20" t="s">
        <v>913</v>
      </c>
      <c r="X54" s="20" t="s">
        <v>913</v>
      </c>
      <c r="Y54" s="20" t="s">
        <v>914</v>
      </c>
      <c r="Z54" s="20" t="s">
        <v>183</v>
      </c>
      <c r="AA54" s="23" t="s">
        <v>915</v>
      </c>
      <c r="AB54" s="20" t="s">
        <v>217</v>
      </c>
      <c r="AC54" s="77" t="s">
        <v>174</v>
      </c>
      <c r="AD54" s="77">
        <v>2</v>
      </c>
      <c r="AE54" s="21" t="s">
        <v>298</v>
      </c>
      <c r="AF54" s="77">
        <v>3</v>
      </c>
      <c r="AG54" s="21" t="s">
        <v>174</v>
      </c>
      <c r="AH54" s="77">
        <v>2</v>
      </c>
      <c r="AI54" s="21" t="s">
        <v>174</v>
      </c>
      <c r="AJ54" s="77">
        <v>2</v>
      </c>
      <c r="AK54" s="77">
        <v>4</v>
      </c>
      <c r="AL54" s="77" t="s">
        <v>174</v>
      </c>
      <c r="AM54" s="77">
        <v>2</v>
      </c>
      <c r="AN54" s="77">
        <v>7</v>
      </c>
      <c r="AO54" s="207" t="s">
        <v>1203</v>
      </c>
    </row>
    <row r="55" spans="1:41" s="28" customFormat="1" ht="50.1" customHeight="1">
      <c r="A55" s="21" t="s">
        <v>916</v>
      </c>
      <c r="B55" s="21" t="s">
        <v>58</v>
      </c>
      <c r="C55" s="19" t="s">
        <v>110</v>
      </c>
      <c r="D55" s="19" t="s">
        <v>917</v>
      </c>
      <c r="E55" s="20" t="s">
        <v>918</v>
      </c>
      <c r="F55" s="199" t="s">
        <v>919</v>
      </c>
      <c r="G55" s="19" t="s">
        <v>157</v>
      </c>
      <c r="H55" s="19"/>
      <c r="I55" s="19"/>
      <c r="J55" s="19" t="s">
        <v>2</v>
      </c>
      <c r="K55" s="19" t="s">
        <v>158</v>
      </c>
      <c r="L55" s="19" t="s">
        <v>920</v>
      </c>
      <c r="M55" s="19" t="s">
        <v>160</v>
      </c>
      <c r="N55" s="20" t="s">
        <v>892</v>
      </c>
      <c r="O55" s="19" t="s">
        <v>3</v>
      </c>
      <c r="P55" s="20" t="s">
        <v>912</v>
      </c>
      <c r="Q55" s="19" t="s">
        <v>165</v>
      </c>
      <c r="R55" s="20" t="s">
        <v>82</v>
      </c>
      <c r="S55" s="3" t="s">
        <v>173</v>
      </c>
      <c r="T55" s="3" t="s">
        <v>164</v>
      </c>
      <c r="U55" s="3" t="s">
        <v>164</v>
      </c>
      <c r="V55" s="19" t="s">
        <v>71</v>
      </c>
      <c r="W55" s="20" t="s">
        <v>432</v>
      </c>
      <c r="X55" s="20" t="s">
        <v>921</v>
      </c>
      <c r="Y55" s="20" t="s">
        <v>922</v>
      </c>
      <c r="Z55" s="20" t="s">
        <v>183</v>
      </c>
      <c r="AA55" s="23">
        <v>45547</v>
      </c>
      <c r="AB55" s="20" t="s">
        <v>217</v>
      </c>
      <c r="AC55" s="77" t="s">
        <v>174</v>
      </c>
      <c r="AD55" s="77">
        <v>2</v>
      </c>
      <c r="AE55" s="21" t="s">
        <v>174</v>
      </c>
      <c r="AF55" s="77">
        <v>2</v>
      </c>
      <c r="AG55" s="21" t="s">
        <v>166</v>
      </c>
      <c r="AH55" s="77">
        <v>1</v>
      </c>
      <c r="AI55" s="21" t="s">
        <v>166</v>
      </c>
      <c r="AJ55" s="77">
        <v>1</v>
      </c>
      <c r="AK55" s="77">
        <v>2</v>
      </c>
      <c r="AL55" s="77" t="s">
        <v>166</v>
      </c>
      <c r="AM55" s="77">
        <v>1</v>
      </c>
      <c r="AN55" s="77">
        <v>5</v>
      </c>
      <c r="AO55" s="207" t="s">
        <v>1203</v>
      </c>
    </row>
    <row r="56" spans="1:41" s="28" customFormat="1" ht="143.25" customHeight="1">
      <c r="A56" s="21" t="s">
        <v>425</v>
      </c>
      <c r="B56" s="21" t="s">
        <v>58</v>
      </c>
      <c r="C56" s="19" t="s">
        <v>110</v>
      </c>
      <c r="D56" s="19" t="s">
        <v>923</v>
      </c>
      <c r="E56" s="20" t="s">
        <v>924</v>
      </c>
      <c r="F56" s="199" t="s">
        <v>925</v>
      </c>
      <c r="G56" s="19" t="s">
        <v>157</v>
      </c>
      <c r="H56" s="19"/>
      <c r="I56" s="19"/>
      <c r="J56" s="19" t="s">
        <v>2</v>
      </c>
      <c r="K56" s="19" t="s">
        <v>158</v>
      </c>
      <c r="L56" s="19" t="s">
        <v>920</v>
      </c>
      <c r="M56" s="19" t="s">
        <v>160</v>
      </c>
      <c r="N56" s="20" t="s">
        <v>892</v>
      </c>
      <c r="O56" s="19" t="s">
        <v>3</v>
      </c>
      <c r="P56" s="20" t="s">
        <v>912</v>
      </c>
      <c r="Q56" s="19" t="s">
        <v>165</v>
      </c>
      <c r="R56" s="20" t="s">
        <v>82</v>
      </c>
      <c r="S56" s="3" t="s">
        <v>164</v>
      </c>
      <c r="T56" s="3" t="s">
        <v>164</v>
      </c>
      <c r="U56" s="3" t="s">
        <v>164</v>
      </c>
      <c r="V56" s="19" t="s">
        <v>71</v>
      </c>
      <c r="W56" s="20" t="s">
        <v>432</v>
      </c>
      <c r="X56" s="20" t="s">
        <v>921</v>
      </c>
      <c r="Y56" s="64" t="s">
        <v>922</v>
      </c>
      <c r="Z56" s="20" t="s">
        <v>183</v>
      </c>
      <c r="AA56" s="23">
        <v>45884</v>
      </c>
      <c r="AB56" s="20" t="s">
        <v>217</v>
      </c>
      <c r="AC56" s="208" t="s">
        <v>174</v>
      </c>
      <c r="AD56" s="77">
        <v>2</v>
      </c>
      <c r="AE56" s="21" t="s">
        <v>174</v>
      </c>
      <c r="AF56" s="77">
        <v>2</v>
      </c>
      <c r="AG56" s="21" t="s">
        <v>166</v>
      </c>
      <c r="AH56" s="77">
        <v>1</v>
      </c>
      <c r="AI56" s="21" t="s">
        <v>174</v>
      </c>
      <c r="AJ56" s="77">
        <v>2</v>
      </c>
      <c r="AK56" s="77">
        <v>3</v>
      </c>
      <c r="AL56" s="77" t="s">
        <v>166</v>
      </c>
      <c r="AM56" s="77">
        <v>1</v>
      </c>
      <c r="AN56" s="77">
        <v>5</v>
      </c>
      <c r="AO56" s="207" t="s">
        <v>1203</v>
      </c>
    </row>
    <row r="57" spans="1:41" s="26" customFormat="1" ht="36" customHeight="1">
      <c r="A57" s="205" t="s">
        <v>138</v>
      </c>
      <c r="B57" s="46"/>
      <c r="C57" s="140"/>
      <c r="D57" s="139"/>
      <c r="E57" s="50" t="s">
        <v>133</v>
      </c>
      <c r="F57" s="195">
        <v>46265</v>
      </c>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row>
    <row r="58" spans="1:41" s="28" customFormat="1" ht="50.1" customHeight="1">
      <c r="A58" s="21" t="s">
        <v>353</v>
      </c>
      <c r="B58" s="21" t="s">
        <v>65</v>
      </c>
      <c r="C58" s="2" t="s">
        <v>108</v>
      </c>
      <c r="D58" s="2" t="s">
        <v>354</v>
      </c>
      <c r="E58" s="22" t="s">
        <v>355</v>
      </c>
      <c r="F58" s="196" t="s">
        <v>356</v>
      </c>
      <c r="G58" s="19" t="s">
        <v>157</v>
      </c>
      <c r="H58" s="19"/>
      <c r="I58" s="19" t="s">
        <v>2</v>
      </c>
      <c r="J58" s="19"/>
      <c r="K58" s="19" t="s">
        <v>158</v>
      </c>
      <c r="L58" s="19" t="s">
        <v>357</v>
      </c>
      <c r="M58" s="19" t="s">
        <v>160</v>
      </c>
      <c r="N58" s="20" t="s">
        <v>59</v>
      </c>
      <c r="O58" s="19" t="s">
        <v>3</v>
      </c>
      <c r="P58" s="20" t="s">
        <v>358</v>
      </c>
      <c r="Q58" s="19" t="s">
        <v>201</v>
      </c>
      <c r="R58" s="20" t="s">
        <v>59</v>
      </c>
      <c r="S58" s="3" t="s">
        <v>173</v>
      </c>
      <c r="T58" s="3" t="s">
        <v>164</v>
      </c>
      <c r="U58" s="3" t="s">
        <v>164</v>
      </c>
      <c r="V58" s="19" t="s">
        <v>69</v>
      </c>
      <c r="W58" s="20" t="s">
        <v>165</v>
      </c>
      <c r="X58" s="20" t="s">
        <v>165</v>
      </c>
      <c r="Y58" s="20" t="s">
        <v>165</v>
      </c>
      <c r="Z58" s="20" t="s">
        <v>165</v>
      </c>
      <c r="AA58" s="20" t="s">
        <v>165</v>
      </c>
      <c r="AB58" s="20" t="s">
        <v>165</v>
      </c>
      <c r="AC58" s="41" t="s">
        <v>166</v>
      </c>
      <c r="AD58" s="30">
        <v>1</v>
      </c>
      <c r="AE58" s="27" t="s">
        <v>166</v>
      </c>
      <c r="AF58" s="30">
        <v>1</v>
      </c>
      <c r="AG58" s="27" t="s">
        <v>166</v>
      </c>
      <c r="AH58" s="31">
        <v>1</v>
      </c>
      <c r="AI58" s="27" t="s">
        <v>166</v>
      </c>
      <c r="AJ58" s="30">
        <v>1</v>
      </c>
      <c r="AK58" s="30">
        <v>2</v>
      </c>
      <c r="AL58" s="30" t="s">
        <v>166</v>
      </c>
      <c r="AM58" s="30">
        <v>1</v>
      </c>
      <c r="AN58" s="30">
        <v>3</v>
      </c>
      <c r="AO58" s="32" t="s">
        <v>1202</v>
      </c>
    </row>
    <row r="59" spans="1:41" s="28" customFormat="1" ht="50.1" customHeight="1">
      <c r="A59" s="21" t="s">
        <v>359</v>
      </c>
      <c r="B59" s="21" t="s">
        <v>65</v>
      </c>
      <c r="C59" s="2" t="s">
        <v>108</v>
      </c>
      <c r="D59" s="2" t="s">
        <v>354</v>
      </c>
      <c r="E59" s="22" t="s">
        <v>360</v>
      </c>
      <c r="F59" s="196" t="s">
        <v>361</v>
      </c>
      <c r="G59" s="19" t="s">
        <v>157</v>
      </c>
      <c r="H59" s="19"/>
      <c r="I59" s="19"/>
      <c r="J59" s="19" t="s">
        <v>2</v>
      </c>
      <c r="K59" s="19" t="s">
        <v>158</v>
      </c>
      <c r="L59" s="19" t="s">
        <v>362</v>
      </c>
      <c r="M59" s="19" t="s">
        <v>160</v>
      </c>
      <c r="N59" s="20" t="s">
        <v>59</v>
      </c>
      <c r="O59" s="19" t="s">
        <v>3</v>
      </c>
      <c r="P59" s="20" t="s">
        <v>358</v>
      </c>
      <c r="Q59" s="19" t="s">
        <v>201</v>
      </c>
      <c r="R59" s="20" t="s">
        <v>59</v>
      </c>
      <c r="S59" s="3" t="s">
        <v>164</v>
      </c>
      <c r="T59" s="3" t="s">
        <v>164</v>
      </c>
      <c r="U59" s="3" t="s">
        <v>164</v>
      </c>
      <c r="V59" s="19" t="s">
        <v>69</v>
      </c>
      <c r="W59" s="20" t="s">
        <v>165</v>
      </c>
      <c r="X59" s="20" t="s">
        <v>165</v>
      </c>
      <c r="Y59" s="20" t="s">
        <v>165</v>
      </c>
      <c r="Z59" s="20" t="s">
        <v>165</v>
      </c>
      <c r="AA59" s="20" t="s">
        <v>165</v>
      </c>
      <c r="AB59" s="20" t="s">
        <v>165</v>
      </c>
      <c r="AC59" s="41" t="s">
        <v>166</v>
      </c>
      <c r="AD59" s="30">
        <v>1</v>
      </c>
      <c r="AE59" s="27" t="s">
        <v>166</v>
      </c>
      <c r="AF59" s="30">
        <v>1</v>
      </c>
      <c r="AG59" s="27" t="s">
        <v>166</v>
      </c>
      <c r="AH59" s="31">
        <v>1</v>
      </c>
      <c r="AI59" s="27" t="s">
        <v>166</v>
      </c>
      <c r="AJ59" s="30">
        <v>1</v>
      </c>
      <c r="AK59" s="30">
        <v>2</v>
      </c>
      <c r="AL59" s="30" t="s">
        <v>166</v>
      </c>
      <c r="AM59" s="30">
        <v>1</v>
      </c>
      <c r="AN59" s="30">
        <v>3</v>
      </c>
      <c r="AO59" s="32" t="s">
        <v>1202</v>
      </c>
    </row>
    <row r="60" spans="1:41" s="28" customFormat="1" ht="50.1" customHeight="1">
      <c r="A60" s="21" t="s">
        <v>363</v>
      </c>
      <c r="B60" s="21" t="s">
        <v>65</v>
      </c>
      <c r="C60" s="2" t="s">
        <v>108</v>
      </c>
      <c r="D60" s="2" t="s">
        <v>354</v>
      </c>
      <c r="E60" s="22" t="s">
        <v>364</v>
      </c>
      <c r="F60" s="196" t="s">
        <v>365</v>
      </c>
      <c r="G60" s="19" t="s">
        <v>157</v>
      </c>
      <c r="H60" s="19"/>
      <c r="I60" s="19"/>
      <c r="J60" s="19" t="s">
        <v>2</v>
      </c>
      <c r="K60" s="19" t="s">
        <v>158</v>
      </c>
      <c r="L60" s="19" t="s">
        <v>366</v>
      </c>
      <c r="M60" s="19" t="s">
        <v>160</v>
      </c>
      <c r="N60" s="20" t="s">
        <v>59</v>
      </c>
      <c r="O60" s="19" t="s">
        <v>162</v>
      </c>
      <c r="P60" s="20" t="s">
        <v>358</v>
      </c>
      <c r="Q60" s="19" t="s">
        <v>367</v>
      </c>
      <c r="R60" s="20" t="s">
        <v>59</v>
      </c>
      <c r="S60" s="3" t="s">
        <v>173</v>
      </c>
      <c r="T60" s="3" t="s">
        <v>173</v>
      </c>
      <c r="U60" s="3" t="s">
        <v>173</v>
      </c>
      <c r="V60" s="19" t="s">
        <v>71</v>
      </c>
      <c r="W60" s="20" t="s">
        <v>368</v>
      </c>
      <c r="X60" s="20" t="s">
        <v>369</v>
      </c>
      <c r="Y60" s="20" t="s">
        <v>370</v>
      </c>
      <c r="Z60" s="20" t="s">
        <v>183</v>
      </c>
      <c r="AA60" s="23">
        <v>44027</v>
      </c>
      <c r="AB60" s="20" t="s">
        <v>371</v>
      </c>
      <c r="AC60" s="41" t="s">
        <v>174</v>
      </c>
      <c r="AD60" s="30">
        <v>2</v>
      </c>
      <c r="AE60" s="27" t="s">
        <v>174</v>
      </c>
      <c r="AF60" s="30">
        <v>2</v>
      </c>
      <c r="AG60" s="27" t="s">
        <v>166</v>
      </c>
      <c r="AH60" s="31">
        <v>1</v>
      </c>
      <c r="AI60" s="27" t="s">
        <v>166</v>
      </c>
      <c r="AJ60" s="30">
        <v>1</v>
      </c>
      <c r="AK60" s="30">
        <v>2</v>
      </c>
      <c r="AL60" s="30" t="s">
        <v>166</v>
      </c>
      <c r="AM60" s="30">
        <v>1</v>
      </c>
      <c r="AN60" s="30">
        <v>5</v>
      </c>
      <c r="AO60" s="32" t="s">
        <v>1203</v>
      </c>
    </row>
    <row r="61" spans="1:41" s="28" customFormat="1" ht="50.1" customHeight="1">
      <c r="A61" s="21" t="s">
        <v>372</v>
      </c>
      <c r="B61" s="21" t="s">
        <v>65</v>
      </c>
      <c r="C61" s="2" t="s">
        <v>108</v>
      </c>
      <c r="D61" s="2" t="s">
        <v>354</v>
      </c>
      <c r="E61" s="22" t="s">
        <v>373</v>
      </c>
      <c r="F61" s="196" t="s">
        <v>374</v>
      </c>
      <c r="G61" s="19" t="s">
        <v>157</v>
      </c>
      <c r="H61" s="19"/>
      <c r="I61" s="19"/>
      <c r="J61" s="19" t="s">
        <v>2</v>
      </c>
      <c r="K61" s="19" t="s">
        <v>158</v>
      </c>
      <c r="L61" s="19" t="s">
        <v>375</v>
      </c>
      <c r="M61" s="19" t="s">
        <v>160</v>
      </c>
      <c r="N61" s="20" t="s">
        <v>59</v>
      </c>
      <c r="O61" s="19" t="s">
        <v>162</v>
      </c>
      <c r="P61" s="20" t="s">
        <v>358</v>
      </c>
      <c r="Q61" s="19" t="s">
        <v>376</v>
      </c>
      <c r="R61" s="20" t="s">
        <v>59</v>
      </c>
      <c r="S61" s="3" t="s">
        <v>164</v>
      </c>
      <c r="T61" s="3" t="s">
        <v>164</v>
      </c>
      <c r="U61" s="3" t="s">
        <v>164</v>
      </c>
      <c r="V61" s="19" t="s">
        <v>69</v>
      </c>
      <c r="W61" s="20" t="s">
        <v>165</v>
      </c>
      <c r="X61" s="20" t="s">
        <v>165</v>
      </c>
      <c r="Y61" s="20" t="s">
        <v>165</v>
      </c>
      <c r="Z61" s="20" t="s">
        <v>165</v>
      </c>
      <c r="AA61" s="20" t="s">
        <v>165</v>
      </c>
      <c r="AB61" s="20" t="s">
        <v>165</v>
      </c>
      <c r="AC61" s="41" t="s">
        <v>166</v>
      </c>
      <c r="AD61" s="30">
        <v>1</v>
      </c>
      <c r="AE61" s="27" t="s">
        <v>166</v>
      </c>
      <c r="AF61" s="30">
        <v>1</v>
      </c>
      <c r="AG61" s="27" t="s">
        <v>166</v>
      </c>
      <c r="AH61" s="31">
        <v>1</v>
      </c>
      <c r="AI61" s="27" t="s">
        <v>166</v>
      </c>
      <c r="AJ61" s="30">
        <v>1</v>
      </c>
      <c r="AK61" s="30">
        <v>2</v>
      </c>
      <c r="AL61" s="30" t="s">
        <v>166</v>
      </c>
      <c r="AM61" s="30">
        <v>1</v>
      </c>
      <c r="AN61" s="30">
        <v>3</v>
      </c>
      <c r="AO61" s="32" t="s">
        <v>1202</v>
      </c>
    </row>
    <row r="62" spans="1:41" s="28" customFormat="1" ht="50.1" customHeight="1">
      <c r="A62" s="21" t="s">
        <v>377</v>
      </c>
      <c r="B62" s="21" t="s">
        <v>65</v>
      </c>
      <c r="C62" s="2" t="s">
        <v>108</v>
      </c>
      <c r="D62" s="2" t="s">
        <v>354</v>
      </c>
      <c r="E62" s="22" t="s">
        <v>378</v>
      </c>
      <c r="F62" s="196" t="s">
        <v>379</v>
      </c>
      <c r="G62" s="19" t="s">
        <v>157</v>
      </c>
      <c r="H62" s="19"/>
      <c r="I62" s="19"/>
      <c r="J62" s="19" t="s">
        <v>2</v>
      </c>
      <c r="K62" s="19" t="s">
        <v>158</v>
      </c>
      <c r="L62" s="19" t="s">
        <v>380</v>
      </c>
      <c r="M62" s="19" t="s">
        <v>160</v>
      </c>
      <c r="N62" s="20" t="s">
        <v>59</v>
      </c>
      <c r="O62" s="19" t="s">
        <v>162</v>
      </c>
      <c r="P62" s="20" t="s">
        <v>358</v>
      </c>
      <c r="Q62" s="19" t="s">
        <v>381</v>
      </c>
      <c r="R62" s="20" t="s">
        <v>59</v>
      </c>
      <c r="S62" s="3" t="s">
        <v>164</v>
      </c>
      <c r="T62" s="3" t="s">
        <v>164</v>
      </c>
      <c r="U62" s="3" t="s">
        <v>164</v>
      </c>
      <c r="V62" s="19" t="s">
        <v>69</v>
      </c>
      <c r="W62" s="20" t="s">
        <v>165</v>
      </c>
      <c r="X62" s="20" t="s">
        <v>165</v>
      </c>
      <c r="Y62" s="20" t="s">
        <v>165</v>
      </c>
      <c r="Z62" s="20" t="s">
        <v>165</v>
      </c>
      <c r="AA62" s="20" t="s">
        <v>165</v>
      </c>
      <c r="AB62" s="20" t="s">
        <v>165</v>
      </c>
      <c r="AC62" s="41" t="s">
        <v>166</v>
      </c>
      <c r="AD62" s="30">
        <v>1</v>
      </c>
      <c r="AE62" s="27" t="s">
        <v>174</v>
      </c>
      <c r="AF62" s="30">
        <v>2</v>
      </c>
      <c r="AG62" s="27" t="s">
        <v>174</v>
      </c>
      <c r="AH62" s="31">
        <v>2</v>
      </c>
      <c r="AI62" s="27" t="s">
        <v>166</v>
      </c>
      <c r="AJ62" s="30">
        <v>1</v>
      </c>
      <c r="AK62" s="30">
        <v>3</v>
      </c>
      <c r="AL62" s="30" t="s">
        <v>166</v>
      </c>
      <c r="AM62" s="30">
        <v>1</v>
      </c>
      <c r="AN62" s="30">
        <v>4</v>
      </c>
      <c r="AO62" s="32" t="s">
        <v>1203</v>
      </c>
    </row>
    <row r="63" spans="1:41" s="26" customFormat="1" ht="36" customHeight="1">
      <c r="A63" s="205" t="s">
        <v>139</v>
      </c>
      <c r="B63" s="46"/>
      <c r="C63" s="140"/>
      <c r="D63" s="139"/>
      <c r="E63" s="50" t="s">
        <v>133</v>
      </c>
      <c r="F63" s="195">
        <v>46266</v>
      </c>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row>
    <row r="64" spans="1:41" s="28" customFormat="1" ht="83.45" customHeight="1">
      <c r="A64" s="21" t="s">
        <v>382</v>
      </c>
      <c r="B64" s="21" t="s">
        <v>65</v>
      </c>
      <c r="C64" s="2" t="s">
        <v>108</v>
      </c>
      <c r="D64" s="2" t="s">
        <v>277</v>
      </c>
      <c r="E64" s="22" t="s">
        <v>383</v>
      </c>
      <c r="F64" s="196" t="s">
        <v>384</v>
      </c>
      <c r="G64" s="19" t="s">
        <v>157</v>
      </c>
      <c r="H64" s="19" t="s">
        <v>2</v>
      </c>
      <c r="I64" s="19" t="s">
        <v>2</v>
      </c>
      <c r="J64" s="19"/>
      <c r="K64" s="19" t="s">
        <v>522</v>
      </c>
      <c r="L64" s="19" t="s">
        <v>385</v>
      </c>
      <c r="M64" s="19" t="s">
        <v>160</v>
      </c>
      <c r="N64" s="19" t="s">
        <v>386</v>
      </c>
      <c r="O64" s="19" t="s">
        <v>3</v>
      </c>
      <c r="P64" s="20" t="s">
        <v>1223</v>
      </c>
      <c r="Q64" s="20" t="s">
        <v>165</v>
      </c>
      <c r="R64" s="20" t="s">
        <v>92</v>
      </c>
      <c r="S64" s="3" t="s">
        <v>173</v>
      </c>
      <c r="T64" s="3" t="s">
        <v>164</v>
      </c>
      <c r="U64" s="3" t="s">
        <v>164</v>
      </c>
      <c r="V64" s="19" t="s">
        <v>71</v>
      </c>
      <c r="W64" s="20" t="s">
        <v>387</v>
      </c>
      <c r="X64" s="20" t="s">
        <v>203</v>
      </c>
      <c r="Y64" s="20" t="s">
        <v>388</v>
      </c>
      <c r="Z64" s="20" t="s">
        <v>183</v>
      </c>
      <c r="AA64" s="23">
        <v>44028</v>
      </c>
      <c r="AB64" s="20" t="s">
        <v>389</v>
      </c>
      <c r="AC64" s="41" t="s">
        <v>174</v>
      </c>
      <c r="AD64" s="30">
        <v>2</v>
      </c>
      <c r="AE64" s="27" t="s">
        <v>174</v>
      </c>
      <c r="AF64" s="30">
        <v>2</v>
      </c>
      <c r="AG64" s="27" t="s">
        <v>166</v>
      </c>
      <c r="AH64" s="31">
        <v>1</v>
      </c>
      <c r="AI64" s="27" t="s">
        <v>166</v>
      </c>
      <c r="AJ64" s="30">
        <v>1</v>
      </c>
      <c r="AK64" s="30">
        <v>2</v>
      </c>
      <c r="AL64" s="30" t="s">
        <v>166</v>
      </c>
      <c r="AM64" s="30">
        <v>1</v>
      </c>
      <c r="AN64" s="30">
        <v>5</v>
      </c>
      <c r="AO64" s="32" t="s">
        <v>1203</v>
      </c>
    </row>
    <row r="65" spans="1:41" s="28" customFormat="1" ht="117" customHeight="1">
      <c r="A65" s="21" t="s">
        <v>390</v>
      </c>
      <c r="B65" s="21" t="s">
        <v>65</v>
      </c>
      <c r="C65" s="2" t="s">
        <v>108</v>
      </c>
      <c r="D65" s="2" t="s">
        <v>309</v>
      </c>
      <c r="E65" s="22" t="s">
        <v>391</v>
      </c>
      <c r="F65" s="196" t="s">
        <v>392</v>
      </c>
      <c r="G65" s="19" t="s">
        <v>157</v>
      </c>
      <c r="H65" s="45"/>
      <c r="I65" s="19"/>
      <c r="J65" s="19" t="s">
        <v>2</v>
      </c>
      <c r="K65" s="19" t="s">
        <v>522</v>
      </c>
      <c r="L65" s="19" t="s">
        <v>393</v>
      </c>
      <c r="M65" s="19" t="s">
        <v>160</v>
      </c>
      <c r="N65" s="19" t="s">
        <v>386</v>
      </c>
      <c r="O65" s="19" t="s">
        <v>3</v>
      </c>
      <c r="P65" s="20" t="s">
        <v>1223</v>
      </c>
      <c r="Q65" s="20" t="s">
        <v>165</v>
      </c>
      <c r="R65" s="20" t="s">
        <v>92</v>
      </c>
      <c r="S65" s="3" t="s">
        <v>173</v>
      </c>
      <c r="T65" s="3" t="s">
        <v>164</v>
      </c>
      <c r="U65" s="3" t="s">
        <v>164</v>
      </c>
      <c r="V65" s="19" t="s">
        <v>71</v>
      </c>
      <c r="W65" s="20" t="s">
        <v>387</v>
      </c>
      <c r="X65" s="20" t="s">
        <v>203</v>
      </c>
      <c r="Y65" s="20" t="s">
        <v>394</v>
      </c>
      <c r="Z65" s="20" t="s">
        <v>183</v>
      </c>
      <c r="AA65" s="23">
        <v>45551</v>
      </c>
      <c r="AB65" s="20" t="s">
        <v>389</v>
      </c>
      <c r="AC65" s="41" t="s">
        <v>174</v>
      </c>
      <c r="AD65" s="30">
        <v>2</v>
      </c>
      <c r="AE65" s="27" t="s">
        <v>174</v>
      </c>
      <c r="AF65" s="30">
        <v>2</v>
      </c>
      <c r="AG65" s="27" t="s">
        <v>174</v>
      </c>
      <c r="AH65" s="31">
        <v>2</v>
      </c>
      <c r="AI65" s="27" t="s">
        <v>174</v>
      </c>
      <c r="AJ65" s="30">
        <v>2</v>
      </c>
      <c r="AK65" s="30">
        <v>4</v>
      </c>
      <c r="AL65" s="30" t="s">
        <v>174</v>
      </c>
      <c r="AM65" s="30">
        <v>2</v>
      </c>
      <c r="AN65" s="30">
        <v>6</v>
      </c>
      <c r="AO65" s="32" t="s">
        <v>1203</v>
      </c>
    </row>
    <row r="66" spans="1:41" s="28" customFormat="1" ht="112.15" customHeight="1">
      <c r="A66" s="21" t="s">
        <v>395</v>
      </c>
      <c r="B66" s="21" t="s">
        <v>65</v>
      </c>
      <c r="C66" s="2" t="s">
        <v>108</v>
      </c>
      <c r="D66" s="2" t="s">
        <v>309</v>
      </c>
      <c r="E66" s="22" t="s">
        <v>1224</v>
      </c>
      <c r="F66" s="196" t="s">
        <v>1225</v>
      </c>
      <c r="G66" s="19" t="s">
        <v>157</v>
      </c>
      <c r="H66" s="45"/>
      <c r="I66" s="19"/>
      <c r="J66" s="19" t="s">
        <v>2</v>
      </c>
      <c r="K66" s="19" t="s">
        <v>522</v>
      </c>
      <c r="L66" s="19" t="s">
        <v>396</v>
      </c>
      <c r="M66" s="19" t="s">
        <v>160</v>
      </c>
      <c r="N66" s="19" t="s">
        <v>386</v>
      </c>
      <c r="O66" s="19" t="s">
        <v>3</v>
      </c>
      <c r="P66" s="20" t="s">
        <v>1223</v>
      </c>
      <c r="Q66" s="20" t="s">
        <v>165</v>
      </c>
      <c r="R66" s="20" t="s">
        <v>92</v>
      </c>
      <c r="S66" s="3" t="s">
        <v>164</v>
      </c>
      <c r="T66" s="3" t="s">
        <v>164</v>
      </c>
      <c r="U66" s="3" t="s">
        <v>164</v>
      </c>
      <c r="V66" s="19" t="s">
        <v>69</v>
      </c>
      <c r="W66" s="20" t="s">
        <v>191</v>
      </c>
      <c r="X66" s="20" t="s">
        <v>191</v>
      </c>
      <c r="Y66" s="20" t="s">
        <v>191</v>
      </c>
      <c r="Z66" s="20" t="s">
        <v>191</v>
      </c>
      <c r="AA66" s="23" t="s">
        <v>191</v>
      </c>
      <c r="AB66" s="20" t="s">
        <v>191</v>
      </c>
      <c r="AC66" s="41" t="s">
        <v>166</v>
      </c>
      <c r="AD66" s="30">
        <v>1</v>
      </c>
      <c r="AE66" s="27" t="s">
        <v>174</v>
      </c>
      <c r="AF66" s="30">
        <v>2</v>
      </c>
      <c r="AG66" s="27" t="s">
        <v>174</v>
      </c>
      <c r="AH66" s="31">
        <v>2</v>
      </c>
      <c r="AI66" s="27" t="s">
        <v>166</v>
      </c>
      <c r="AJ66" s="30">
        <v>1</v>
      </c>
      <c r="AK66" s="30">
        <v>3</v>
      </c>
      <c r="AL66" s="30" t="s">
        <v>166</v>
      </c>
      <c r="AM66" s="30">
        <v>1</v>
      </c>
      <c r="AN66" s="30">
        <v>4</v>
      </c>
      <c r="AO66" s="32" t="s">
        <v>1203</v>
      </c>
    </row>
    <row r="67" spans="1:41" s="28" customFormat="1" ht="50.1" customHeight="1">
      <c r="A67" s="21" t="s">
        <v>397</v>
      </c>
      <c r="B67" s="21" t="s">
        <v>65</v>
      </c>
      <c r="C67" s="2" t="s">
        <v>108</v>
      </c>
      <c r="D67" s="2" t="s">
        <v>309</v>
      </c>
      <c r="E67" s="22" t="s">
        <v>398</v>
      </c>
      <c r="F67" s="196" t="s">
        <v>1226</v>
      </c>
      <c r="G67" s="19" t="s">
        <v>157</v>
      </c>
      <c r="H67" s="45"/>
      <c r="I67" s="19"/>
      <c r="J67" s="19" t="s">
        <v>2</v>
      </c>
      <c r="K67" s="19" t="s">
        <v>876</v>
      </c>
      <c r="L67" s="19" t="s">
        <v>396</v>
      </c>
      <c r="M67" s="19" t="s">
        <v>160</v>
      </c>
      <c r="N67" s="19" t="s">
        <v>386</v>
      </c>
      <c r="O67" s="19" t="s">
        <v>3</v>
      </c>
      <c r="P67" s="20" t="s">
        <v>1223</v>
      </c>
      <c r="Q67" s="20" t="s">
        <v>165</v>
      </c>
      <c r="R67" s="20" t="s">
        <v>92</v>
      </c>
      <c r="S67" s="3" t="s">
        <v>173</v>
      </c>
      <c r="T67" s="3" t="s">
        <v>164</v>
      </c>
      <c r="U67" s="3" t="s">
        <v>164</v>
      </c>
      <c r="V67" s="19" t="s">
        <v>71</v>
      </c>
      <c r="W67" s="20" t="s">
        <v>387</v>
      </c>
      <c r="X67" s="20" t="s">
        <v>203</v>
      </c>
      <c r="Y67" s="20" t="s">
        <v>394</v>
      </c>
      <c r="Z67" s="20" t="s">
        <v>183</v>
      </c>
      <c r="AA67" s="23">
        <v>45551</v>
      </c>
      <c r="AB67" s="20" t="s">
        <v>389</v>
      </c>
      <c r="AC67" s="41" t="s">
        <v>174</v>
      </c>
      <c r="AD67" s="30">
        <v>2</v>
      </c>
      <c r="AE67" s="27" t="s">
        <v>174</v>
      </c>
      <c r="AF67" s="30">
        <v>2</v>
      </c>
      <c r="AG67" s="27" t="s">
        <v>174</v>
      </c>
      <c r="AH67" s="31">
        <v>2</v>
      </c>
      <c r="AI67" s="27" t="s">
        <v>174</v>
      </c>
      <c r="AJ67" s="30">
        <v>2</v>
      </c>
      <c r="AK67" s="30">
        <v>4</v>
      </c>
      <c r="AL67" s="30" t="s">
        <v>174</v>
      </c>
      <c r="AM67" s="30">
        <v>2</v>
      </c>
      <c r="AN67" s="30">
        <v>6</v>
      </c>
      <c r="AO67" s="32" t="s">
        <v>1203</v>
      </c>
    </row>
    <row r="68" spans="1:41" s="28" customFormat="1" ht="85.9" customHeight="1">
      <c r="A68" s="21" t="s">
        <v>399</v>
      </c>
      <c r="B68" s="21" t="s">
        <v>65</v>
      </c>
      <c r="C68" s="2" t="s">
        <v>108</v>
      </c>
      <c r="D68" s="2" t="s">
        <v>309</v>
      </c>
      <c r="E68" s="22" t="s">
        <v>400</v>
      </c>
      <c r="F68" s="196" t="s">
        <v>1227</v>
      </c>
      <c r="G68" s="19" t="s">
        <v>157</v>
      </c>
      <c r="H68" s="45"/>
      <c r="I68" s="19"/>
      <c r="J68" s="19" t="s">
        <v>2</v>
      </c>
      <c r="K68" s="19" t="s">
        <v>522</v>
      </c>
      <c r="L68" s="19" t="s">
        <v>401</v>
      </c>
      <c r="M68" s="19" t="s">
        <v>160</v>
      </c>
      <c r="N68" s="19" t="s">
        <v>386</v>
      </c>
      <c r="O68" s="19" t="s">
        <v>3</v>
      </c>
      <c r="P68" s="20" t="s">
        <v>1228</v>
      </c>
      <c r="Q68" s="20" t="s">
        <v>165</v>
      </c>
      <c r="R68" s="20" t="s">
        <v>92</v>
      </c>
      <c r="S68" s="3" t="s">
        <v>164</v>
      </c>
      <c r="T68" s="3" t="s">
        <v>164</v>
      </c>
      <c r="U68" s="3" t="s">
        <v>164</v>
      </c>
      <c r="V68" s="19" t="s">
        <v>69</v>
      </c>
      <c r="W68" s="20" t="s">
        <v>191</v>
      </c>
      <c r="X68" s="20" t="s">
        <v>191</v>
      </c>
      <c r="Y68" s="20" t="s">
        <v>191</v>
      </c>
      <c r="Z68" s="20" t="s">
        <v>191</v>
      </c>
      <c r="AA68" s="23" t="s">
        <v>191</v>
      </c>
      <c r="AB68" s="20" t="s">
        <v>191</v>
      </c>
      <c r="AC68" s="41" t="s">
        <v>166</v>
      </c>
      <c r="AD68" s="30">
        <v>1</v>
      </c>
      <c r="AE68" s="27" t="s">
        <v>174</v>
      </c>
      <c r="AF68" s="30">
        <v>2</v>
      </c>
      <c r="AG68" s="27" t="s">
        <v>174</v>
      </c>
      <c r="AH68" s="31">
        <v>2</v>
      </c>
      <c r="AI68" s="27" t="s">
        <v>166</v>
      </c>
      <c r="AJ68" s="30">
        <v>1</v>
      </c>
      <c r="AK68" s="30">
        <v>3</v>
      </c>
      <c r="AL68" s="30" t="s">
        <v>166</v>
      </c>
      <c r="AM68" s="30">
        <v>1</v>
      </c>
      <c r="AN68" s="30">
        <v>4</v>
      </c>
      <c r="AO68" s="32" t="s">
        <v>1203</v>
      </c>
    </row>
    <row r="69" spans="1:41" s="28" customFormat="1" ht="64.5" customHeight="1">
      <c r="A69" s="21" t="s">
        <v>402</v>
      </c>
      <c r="B69" s="21" t="s">
        <v>65</v>
      </c>
      <c r="C69" s="2" t="s">
        <v>108</v>
      </c>
      <c r="D69" s="2" t="s">
        <v>309</v>
      </c>
      <c r="E69" s="22" t="s">
        <v>403</v>
      </c>
      <c r="F69" s="196" t="s">
        <v>1229</v>
      </c>
      <c r="G69" s="19" t="s">
        <v>157</v>
      </c>
      <c r="H69" s="45"/>
      <c r="I69" s="19"/>
      <c r="J69" s="19" t="s">
        <v>2</v>
      </c>
      <c r="K69" s="20" t="s">
        <v>876</v>
      </c>
      <c r="L69" s="19" t="s">
        <v>396</v>
      </c>
      <c r="M69" s="19" t="s">
        <v>160</v>
      </c>
      <c r="N69" s="19" t="s">
        <v>404</v>
      </c>
      <c r="O69" s="19" t="s">
        <v>3</v>
      </c>
      <c r="P69" s="20" t="s">
        <v>1230</v>
      </c>
      <c r="Q69" s="20" t="s">
        <v>165</v>
      </c>
      <c r="R69" s="20" t="s">
        <v>92</v>
      </c>
      <c r="S69" s="3" t="s">
        <v>173</v>
      </c>
      <c r="T69" s="3" t="s">
        <v>164</v>
      </c>
      <c r="U69" s="3" t="s">
        <v>164</v>
      </c>
      <c r="V69" s="19" t="s">
        <v>71</v>
      </c>
      <c r="W69" s="20" t="s">
        <v>387</v>
      </c>
      <c r="X69" s="20" t="s">
        <v>203</v>
      </c>
      <c r="Y69" s="20" t="s">
        <v>405</v>
      </c>
      <c r="Z69" s="20" t="s">
        <v>183</v>
      </c>
      <c r="AA69" s="23">
        <v>44028</v>
      </c>
      <c r="AB69" s="20" t="s">
        <v>389</v>
      </c>
      <c r="AC69" s="41" t="s">
        <v>174</v>
      </c>
      <c r="AD69" s="30">
        <v>2</v>
      </c>
      <c r="AE69" s="27" t="s">
        <v>174</v>
      </c>
      <c r="AF69" s="30">
        <v>2</v>
      </c>
      <c r="AG69" s="27" t="s">
        <v>174</v>
      </c>
      <c r="AH69" s="31">
        <v>2</v>
      </c>
      <c r="AI69" s="27" t="s">
        <v>174</v>
      </c>
      <c r="AJ69" s="30">
        <v>2</v>
      </c>
      <c r="AK69" s="30">
        <v>4</v>
      </c>
      <c r="AL69" s="30" t="s">
        <v>174</v>
      </c>
      <c r="AM69" s="30">
        <v>2</v>
      </c>
      <c r="AN69" s="30">
        <v>6</v>
      </c>
      <c r="AO69" s="32" t="s">
        <v>1203</v>
      </c>
    </row>
    <row r="70" spans="1:41" s="28" customFormat="1" ht="50.1" customHeight="1">
      <c r="A70" s="21" t="s">
        <v>406</v>
      </c>
      <c r="B70" s="21" t="s">
        <v>65</v>
      </c>
      <c r="C70" s="2" t="s">
        <v>108</v>
      </c>
      <c r="D70" s="2" t="s">
        <v>407</v>
      </c>
      <c r="E70" s="22" t="s">
        <v>408</v>
      </c>
      <c r="F70" s="198" t="s">
        <v>1231</v>
      </c>
      <c r="G70" s="22" t="s">
        <v>157</v>
      </c>
      <c r="H70" s="22" t="s">
        <v>2</v>
      </c>
      <c r="I70" s="22" t="s">
        <v>2</v>
      </c>
      <c r="J70" s="22" t="s">
        <v>2</v>
      </c>
      <c r="K70" s="19" t="s">
        <v>1232</v>
      </c>
      <c r="L70" s="19" t="s">
        <v>396</v>
      </c>
      <c r="M70" s="19" t="s">
        <v>160</v>
      </c>
      <c r="N70" s="19" t="s">
        <v>409</v>
      </c>
      <c r="O70" s="19" t="s">
        <v>3</v>
      </c>
      <c r="P70" s="20" t="s">
        <v>410</v>
      </c>
      <c r="Q70" s="20" t="s">
        <v>165</v>
      </c>
      <c r="R70" s="20" t="s">
        <v>92</v>
      </c>
      <c r="S70" s="3" t="s">
        <v>173</v>
      </c>
      <c r="T70" s="3" t="s">
        <v>164</v>
      </c>
      <c r="U70" s="3" t="s">
        <v>164</v>
      </c>
      <c r="V70" s="19" t="s">
        <v>71</v>
      </c>
      <c r="W70" s="20" t="s">
        <v>387</v>
      </c>
      <c r="X70" s="20" t="s">
        <v>203</v>
      </c>
      <c r="Y70" s="20" t="s">
        <v>411</v>
      </c>
      <c r="Z70" s="20" t="s">
        <v>183</v>
      </c>
      <c r="AA70" s="23">
        <v>44028</v>
      </c>
      <c r="AB70" s="20" t="s">
        <v>389</v>
      </c>
      <c r="AC70" s="41" t="s">
        <v>174</v>
      </c>
      <c r="AD70" s="30">
        <v>2</v>
      </c>
      <c r="AE70" s="27" t="s">
        <v>174</v>
      </c>
      <c r="AF70" s="30">
        <v>2</v>
      </c>
      <c r="AG70" s="27" t="s">
        <v>174</v>
      </c>
      <c r="AH70" s="31">
        <v>2</v>
      </c>
      <c r="AI70" s="27" t="s">
        <v>174</v>
      </c>
      <c r="AJ70" s="30">
        <v>2</v>
      </c>
      <c r="AK70" s="30">
        <v>4</v>
      </c>
      <c r="AL70" s="30" t="s">
        <v>174</v>
      </c>
      <c r="AM70" s="30">
        <v>2</v>
      </c>
      <c r="AN70" s="30">
        <v>6</v>
      </c>
      <c r="AO70" s="32" t="s">
        <v>1203</v>
      </c>
    </row>
    <row r="71" spans="1:41" s="28" customFormat="1" ht="90" customHeight="1">
      <c r="A71" s="21" t="s">
        <v>412</v>
      </c>
      <c r="B71" s="21" t="s">
        <v>65</v>
      </c>
      <c r="C71" s="2" t="s">
        <v>108</v>
      </c>
      <c r="D71" s="2" t="s">
        <v>407</v>
      </c>
      <c r="E71" s="22" t="s">
        <v>413</v>
      </c>
      <c r="F71" s="196" t="s">
        <v>1233</v>
      </c>
      <c r="G71" s="19" t="s">
        <v>157</v>
      </c>
      <c r="H71" s="22" t="s">
        <v>2</v>
      </c>
      <c r="I71" s="19" t="s">
        <v>2</v>
      </c>
      <c r="J71" s="19" t="s">
        <v>2</v>
      </c>
      <c r="K71" s="19" t="s">
        <v>876</v>
      </c>
      <c r="L71" s="19" t="s">
        <v>414</v>
      </c>
      <c r="M71" s="19" t="s">
        <v>160</v>
      </c>
      <c r="N71" s="20" t="s">
        <v>1234</v>
      </c>
      <c r="O71" s="20" t="s">
        <v>162</v>
      </c>
      <c r="P71" s="20" t="s">
        <v>1235</v>
      </c>
      <c r="Q71" s="19" t="s">
        <v>415</v>
      </c>
      <c r="R71" s="20" t="s">
        <v>92</v>
      </c>
      <c r="S71" s="3" t="s">
        <v>173</v>
      </c>
      <c r="T71" s="3" t="s">
        <v>164</v>
      </c>
      <c r="U71" s="3" t="s">
        <v>164</v>
      </c>
      <c r="V71" s="19" t="s">
        <v>71</v>
      </c>
      <c r="W71" s="20" t="s">
        <v>387</v>
      </c>
      <c r="X71" s="20" t="s">
        <v>203</v>
      </c>
      <c r="Y71" s="20" t="s">
        <v>416</v>
      </c>
      <c r="Z71" s="20" t="s">
        <v>183</v>
      </c>
      <c r="AA71" s="23">
        <v>44034</v>
      </c>
      <c r="AB71" s="20" t="s">
        <v>389</v>
      </c>
      <c r="AC71" s="41" t="s">
        <v>174</v>
      </c>
      <c r="AD71" s="30">
        <v>2</v>
      </c>
      <c r="AE71" s="27" t="s">
        <v>298</v>
      </c>
      <c r="AF71" s="30">
        <v>3</v>
      </c>
      <c r="AG71" s="27" t="s">
        <v>174</v>
      </c>
      <c r="AH71" s="31">
        <v>2</v>
      </c>
      <c r="AI71" s="27" t="s">
        <v>174</v>
      </c>
      <c r="AJ71" s="30">
        <v>2</v>
      </c>
      <c r="AK71" s="30">
        <v>4</v>
      </c>
      <c r="AL71" s="30" t="s">
        <v>174</v>
      </c>
      <c r="AM71" s="30">
        <v>2</v>
      </c>
      <c r="AN71" s="30">
        <v>7</v>
      </c>
      <c r="AO71" s="32" t="s">
        <v>1203</v>
      </c>
    </row>
    <row r="72" spans="1:41" s="28" customFormat="1" ht="50.1" customHeight="1">
      <c r="A72" s="21" t="s">
        <v>417</v>
      </c>
      <c r="B72" s="21" t="s">
        <v>65</v>
      </c>
      <c r="C72" s="2" t="s">
        <v>108</v>
      </c>
      <c r="D72" s="2" t="s">
        <v>407</v>
      </c>
      <c r="E72" s="22" t="s">
        <v>418</v>
      </c>
      <c r="F72" s="196" t="s">
        <v>1236</v>
      </c>
      <c r="G72" s="19" t="s">
        <v>157</v>
      </c>
      <c r="H72" s="19"/>
      <c r="I72" s="19"/>
      <c r="J72" s="19" t="s">
        <v>2</v>
      </c>
      <c r="K72" s="19" t="s">
        <v>1237</v>
      </c>
      <c r="L72" s="19" t="s">
        <v>727</v>
      </c>
      <c r="M72" s="19" t="s">
        <v>160</v>
      </c>
      <c r="N72" s="20" t="s">
        <v>386</v>
      </c>
      <c r="O72" s="19" t="s">
        <v>3</v>
      </c>
      <c r="P72" s="20" t="s">
        <v>1238</v>
      </c>
      <c r="Q72" s="19" t="s">
        <v>165</v>
      </c>
      <c r="R72" s="20" t="s">
        <v>92</v>
      </c>
      <c r="S72" s="3" t="s">
        <v>173</v>
      </c>
      <c r="T72" s="3" t="s">
        <v>164</v>
      </c>
      <c r="U72" s="3" t="s">
        <v>164</v>
      </c>
      <c r="V72" s="19" t="s">
        <v>71</v>
      </c>
      <c r="W72" s="20" t="s">
        <v>387</v>
      </c>
      <c r="X72" s="20" t="s">
        <v>203</v>
      </c>
      <c r="Y72" s="20" t="s">
        <v>419</v>
      </c>
      <c r="Z72" s="20" t="s">
        <v>183</v>
      </c>
      <c r="AA72" s="23">
        <v>44034</v>
      </c>
      <c r="AB72" s="20" t="s">
        <v>389</v>
      </c>
      <c r="AC72" s="41" t="s">
        <v>174</v>
      </c>
      <c r="AD72" s="30">
        <v>2</v>
      </c>
      <c r="AE72" s="27" t="s">
        <v>174</v>
      </c>
      <c r="AF72" s="30">
        <v>2</v>
      </c>
      <c r="AG72" s="27" t="s">
        <v>174</v>
      </c>
      <c r="AH72" s="31">
        <v>2</v>
      </c>
      <c r="AI72" s="27" t="s">
        <v>174</v>
      </c>
      <c r="AJ72" s="30">
        <v>2</v>
      </c>
      <c r="AK72" s="30">
        <v>4</v>
      </c>
      <c r="AL72" s="30" t="s">
        <v>174</v>
      </c>
      <c r="AM72" s="30">
        <v>2</v>
      </c>
      <c r="AN72" s="30">
        <v>6</v>
      </c>
      <c r="AO72" s="32" t="s">
        <v>1203</v>
      </c>
    </row>
    <row r="73" spans="1:41" s="28" customFormat="1" ht="72" customHeight="1">
      <c r="A73" s="21" t="s">
        <v>420</v>
      </c>
      <c r="B73" s="21" t="s">
        <v>65</v>
      </c>
      <c r="C73" s="2" t="s">
        <v>108</v>
      </c>
      <c r="D73" s="2" t="s">
        <v>407</v>
      </c>
      <c r="E73" s="22" t="s">
        <v>421</v>
      </c>
      <c r="F73" s="196" t="s">
        <v>1239</v>
      </c>
      <c r="G73" s="19" t="s">
        <v>157</v>
      </c>
      <c r="H73" s="19" t="s">
        <v>2</v>
      </c>
      <c r="I73" s="19" t="s">
        <v>2</v>
      </c>
      <c r="J73" s="19" t="s">
        <v>2</v>
      </c>
      <c r="K73" s="19" t="s">
        <v>1240</v>
      </c>
      <c r="L73" s="19" t="s">
        <v>422</v>
      </c>
      <c r="M73" s="19" t="s">
        <v>160</v>
      </c>
      <c r="N73" s="20" t="s">
        <v>423</v>
      </c>
      <c r="O73" s="19" t="s">
        <v>3</v>
      </c>
      <c r="P73" s="20" t="s">
        <v>424</v>
      </c>
      <c r="Q73" s="19" t="s">
        <v>201</v>
      </c>
      <c r="R73" s="20" t="s">
        <v>92</v>
      </c>
      <c r="S73" s="3" t="s">
        <v>173</v>
      </c>
      <c r="T73" s="3" t="s">
        <v>164</v>
      </c>
      <c r="U73" s="3" t="s">
        <v>164</v>
      </c>
      <c r="V73" s="19" t="s">
        <v>71</v>
      </c>
      <c r="W73" s="20" t="s">
        <v>387</v>
      </c>
      <c r="X73" s="20" t="s">
        <v>203</v>
      </c>
      <c r="Y73" s="20" t="s">
        <v>1241</v>
      </c>
      <c r="Z73" s="20" t="s">
        <v>183</v>
      </c>
      <c r="AA73" s="23">
        <v>44034</v>
      </c>
      <c r="AB73" s="20" t="s">
        <v>389</v>
      </c>
      <c r="AC73" s="41" t="s">
        <v>174</v>
      </c>
      <c r="AD73" s="30">
        <v>2</v>
      </c>
      <c r="AE73" s="27" t="s">
        <v>174</v>
      </c>
      <c r="AF73" s="30">
        <v>2</v>
      </c>
      <c r="AG73" s="27" t="s">
        <v>166</v>
      </c>
      <c r="AH73" s="31">
        <v>1</v>
      </c>
      <c r="AI73" s="27" t="s">
        <v>174</v>
      </c>
      <c r="AJ73" s="30">
        <v>2</v>
      </c>
      <c r="AK73" s="30">
        <v>3</v>
      </c>
      <c r="AL73" s="30" t="s">
        <v>166</v>
      </c>
      <c r="AM73" s="30">
        <v>1</v>
      </c>
      <c r="AN73" s="30">
        <v>5</v>
      </c>
      <c r="AO73" s="32" t="s">
        <v>1203</v>
      </c>
    </row>
    <row r="74" spans="1:41" s="26" customFormat="1" ht="36" customHeight="1">
      <c r="A74" s="205" t="s">
        <v>151</v>
      </c>
      <c r="B74" s="46"/>
      <c r="C74" s="140"/>
      <c r="D74" s="139"/>
      <c r="E74" s="50" t="s">
        <v>133</v>
      </c>
      <c r="F74" s="195">
        <v>46267</v>
      </c>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row>
    <row r="75" spans="1:41" s="28" customFormat="1" ht="105">
      <c r="A75" s="21" t="s">
        <v>849</v>
      </c>
      <c r="B75" s="21" t="s">
        <v>65</v>
      </c>
      <c r="C75" s="2" t="s">
        <v>108</v>
      </c>
      <c r="D75" s="2" t="s">
        <v>850</v>
      </c>
      <c r="E75" s="22" t="s">
        <v>851</v>
      </c>
      <c r="F75" s="196" t="s">
        <v>852</v>
      </c>
      <c r="G75" s="19" t="s">
        <v>157</v>
      </c>
      <c r="H75" s="19"/>
      <c r="I75" s="19" t="s">
        <v>2</v>
      </c>
      <c r="J75" s="19" t="s">
        <v>2</v>
      </c>
      <c r="K75" s="19" t="s">
        <v>853</v>
      </c>
      <c r="L75" s="19" t="s">
        <v>854</v>
      </c>
      <c r="M75" s="19" t="s">
        <v>160</v>
      </c>
      <c r="N75" s="20" t="s">
        <v>855</v>
      </c>
      <c r="O75" s="19" t="s">
        <v>3</v>
      </c>
      <c r="P75" s="20" t="s">
        <v>856</v>
      </c>
      <c r="Q75" s="69" t="s">
        <v>857</v>
      </c>
      <c r="R75" s="20" t="s">
        <v>858</v>
      </c>
      <c r="S75" s="3" t="s">
        <v>173</v>
      </c>
      <c r="T75" s="3" t="s">
        <v>164</v>
      </c>
      <c r="U75" s="3" t="s">
        <v>164</v>
      </c>
      <c r="V75" s="19" t="s">
        <v>71</v>
      </c>
      <c r="W75" s="20" t="s">
        <v>387</v>
      </c>
      <c r="X75" s="20" t="s">
        <v>203</v>
      </c>
      <c r="Y75" s="20" t="s">
        <v>859</v>
      </c>
      <c r="Z75" s="20" t="s">
        <v>183</v>
      </c>
      <c r="AA75" s="23">
        <v>44034</v>
      </c>
      <c r="AB75" s="20" t="s">
        <v>389</v>
      </c>
      <c r="AC75" s="41" t="s">
        <v>174</v>
      </c>
      <c r="AD75" s="30">
        <v>2</v>
      </c>
      <c r="AE75" s="27" t="s">
        <v>174</v>
      </c>
      <c r="AF75" s="30">
        <v>2</v>
      </c>
      <c r="AG75" s="27" t="s">
        <v>174</v>
      </c>
      <c r="AH75" s="31">
        <v>2</v>
      </c>
      <c r="AI75" s="27" t="s">
        <v>174</v>
      </c>
      <c r="AJ75" s="30">
        <v>2</v>
      </c>
      <c r="AK75" s="30">
        <v>4</v>
      </c>
      <c r="AL75" s="30" t="s">
        <v>174</v>
      </c>
      <c r="AM75" s="30">
        <v>2</v>
      </c>
      <c r="AN75" s="30">
        <v>6</v>
      </c>
      <c r="AO75" s="32" t="s">
        <v>1203</v>
      </c>
    </row>
    <row r="76" spans="1:41" s="28" customFormat="1" ht="199.5">
      <c r="A76" s="21" t="s">
        <v>860</v>
      </c>
      <c r="B76" s="21" t="s">
        <v>65</v>
      </c>
      <c r="C76" s="2" t="s">
        <v>108</v>
      </c>
      <c r="D76" s="2" t="s">
        <v>850</v>
      </c>
      <c r="E76" s="22" t="s">
        <v>861</v>
      </c>
      <c r="F76" s="196" t="s">
        <v>1242</v>
      </c>
      <c r="G76" s="19" t="s">
        <v>157</v>
      </c>
      <c r="H76" s="19" t="s">
        <v>2</v>
      </c>
      <c r="I76" s="19" t="s">
        <v>2</v>
      </c>
      <c r="J76" s="19" t="s">
        <v>2</v>
      </c>
      <c r="K76" s="19" t="s">
        <v>1243</v>
      </c>
      <c r="L76" s="19" t="s">
        <v>862</v>
      </c>
      <c r="M76" s="19" t="s">
        <v>160</v>
      </c>
      <c r="N76" s="20" t="s">
        <v>1244</v>
      </c>
      <c r="O76" s="19" t="s">
        <v>3</v>
      </c>
      <c r="P76" s="20" t="s">
        <v>863</v>
      </c>
      <c r="Q76" s="69" t="s">
        <v>857</v>
      </c>
      <c r="R76" s="20" t="s">
        <v>1245</v>
      </c>
      <c r="S76" s="3" t="s">
        <v>173</v>
      </c>
      <c r="T76" s="3" t="s">
        <v>164</v>
      </c>
      <c r="U76" s="3" t="s">
        <v>164</v>
      </c>
      <c r="V76" s="19" t="s">
        <v>71</v>
      </c>
      <c r="W76" s="20" t="s">
        <v>387</v>
      </c>
      <c r="X76" s="20" t="s">
        <v>203</v>
      </c>
      <c r="Y76" s="20" t="s">
        <v>864</v>
      </c>
      <c r="Z76" s="20" t="s">
        <v>183</v>
      </c>
      <c r="AA76" s="23">
        <v>44034</v>
      </c>
      <c r="AB76" s="20" t="s">
        <v>389</v>
      </c>
      <c r="AC76" s="41" t="s">
        <v>174</v>
      </c>
      <c r="AD76" s="30">
        <v>2</v>
      </c>
      <c r="AE76" s="27" t="s">
        <v>174</v>
      </c>
      <c r="AF76" s="30">
        <v>2</v>
      </c>
      <c r="AG76" s="27" t="s">
        <v>174</v>
      </c>
      <c r="AH76" s="31">
        <v>2</v>
      </c>
      <c r="AI76" s="27" t="s">
        <v>174</v>
      </c>
      <c r="AJ76" s="30">
        <v>2</v>
      </c>
      <c r="AK76" s="30">
        <v>4</v>
      </c>
      <c r="AL76" s="30" t="s">
        <v>174</v>
      </c>
      <c r="AM76" s="30">
        <v>2</v>
      </c>
      <c r="AN76" s="30">
        <v>6</v>
      </c>
      <c r="AO76" s="32" t="s">
        <v>1203</v>
      </c>
    </row>
    <row r="77" spans="1:41" s="28" customFormat="1" ht="105">
      <c r="A77" s="21" t="s">
        <v>865</v>
      </c>
      <c r="B77" s="21" t="s">
        <v>65</v>
      </c>
      <c r="C77" s="2" t="s">
        <v>108</v>
      </c>
      <c r="D77" s="2" t="s">
        <v>309</v>
      </c>
      <c r="E77" s="22" t="s">
        <v>866</v>
      </c>
      <c r="F77" s="196" t="s">
        <v>1246</v>
      </c>
      <c r="G77" s="19" t="s">
        <v>157</v>
      </c>
      <c r="H77" s="19"/>
      <c r="I77" s="19"/>
      <c r="J77" s="19" t="s">
        <v>2</v>
      </c>
      <c r="K77" s="19" t="s">
        <v>522</v>
      </c>
      <c r="L77" s="19" t="s">
        <v>867</v>
      </c>
      <c r="M77" s="19" t="s">
        <v>160</v>
      </c>
      <c r="N77" s="20" t="s">
        <v>1247</v>
      </c>
      <c r="O77" s="19" t="s">
        <v>3</v>
      </c>
      <c r="P77" s="20" t="s">
        <v>1248</v>
      </c>
      <c r="Q77" s="69" t="s">
        <v>869</v>
      </c>
      <c r="R77" s="20" t="s">
        <v>1249</v>
      </c>
      <c r="S77" s="3" t="s">
        <v>173</v>
      </c>
      <c r="T77" s="3" t="s">
        <v>164</v>
      </c>
      <c r="U77" s="3" t="s">
        <v>164</v>
      </c>
      <c r="V77" s="19" t="s">
        <v>71</v>
      </c>
      <c r="W77" s="20" t="s">
        <v>387</v>
      </c>
      <c r="X77" s="20" t="s">
        <v>203</v>
      </c>
      <c r="Y77" s="20" t="s">
        <v>870</v>
      </c>
      <c r="Z77" s="20" t="s">
        <v>183</v>
      </c>
      <c r="AA77" s="23">
        <v>44034</v>
      </c>
      <c r="AB77" s="20" t="s">
        <v>389</v>
      </c>
      <c r="AC77" s="41" t="s">
        <v>174</v>
      </c>
      <c r="AD77" s="30">
        <v>2</v>
      </c>
      <c r="AE77" s="27" t="s">
        <v>174</v>
      </c>
      <c r="AF77" s="30">
        <v>2</v>
      </c>
      <c r="AG77" s="27" t="s">
        <v>174</v>
      </c>
      <c r="AH77" s="31">
        <v>2</v>
      </c>
      <c r="AI77" s="27" t="s">
        <v>174</v>
      </c>
      <c r="AJ77" s="30">
        <v>2</v>
      </c>
      <c r="AK77" s="30">
        <v>4</v>
      </c>
      <c r="AL77" s="30" t="s">
        <v>174</v>
      </c>
      <c r="AM77" s="30">
        <v>2</v>
      </c>
      <c r="AN77" s="30">
        <v>6</v>
      </c>
      <c r="AO77" s="32" t="s">
        <v>1203</v>
      </c>
    </row>
    <row r="78" spans="1:41" s="28" customFormat="1" ht="128.25">
      <c r="A78" s="21" t="s">
        <v>871</v>
      </c>
      <c r="B78" s="21" t="s">
        <v>65</v>
      </c>
      <c r="C78" s="2" t="s">
        <v>108</v>
      </c>
      <c r="D78" s="2" t="s">
        <v>309</v>
      </c>
      <c r="E78" s="2" t="s">
        <v>872</v>
      </c>
      <c r="F78" s="196" t="s">
        <v>1250</v>
      </c>
      <c r="G78" s="19" t="s">
        <v>157</v>
      </c>
      <c r="H78" s="45"/>
      <c r="I78" s="19"/>
      <c r="J78" s="19" t="s">
        <v>2</v>
      </c>
      <c r="K78" s="19" t="s">
        <v>1251</v>
      </c>
      <c r="L78" s="19" t="s">
        <v>1252</v>
      </c>
      <c r="M78" s="19" t="s">
        <v>160</v>
      </c>
      <c r="N78" s="20" t="s">
        <v>1253</v>
      </c>
      <c r="O78" s="19" t="s">
        <v>3</v>
      </c>
      <c r="P78" s="20" t="s">
        <v>1254</v>
      </c>
      <c r="Q78" s="19" t="s">
        <v>201</v>
      </c>
      <c r="R78" s="20" t="s">
        <v>858</v>
      </c>
      <c r="S78" s="3" t="s">
        <v>164</v>
      </c>
      <c r="T78" s="3" t="s">
        <v>164</v>
      </c>
      <c r="U78" s="3" t="s">
        <v>164</v>
      </c>
      <c r="V78" s="19" t="s">
        <v>69</v>
      </c>
      <c r="W78" s="20" t="s">
        <v>165</v>
      </c>
      <c r="X78" s="20" t="s">
        <v>165</v>
      </c>
      <c r="Y78" s="20" t="s">
        <v>165</v>
      </c>
      <c r="Z78" s="20" t="s">
        <v>165</v>
      </c>
      <c r="AA78" s="23" t="s">
        <v>165</v>
      </c>
      <c r="AB78" s="20" t="s">
        <v>165</v>
      </c>
      <c r="AC78" s="41" t="s">
        <v>166</v>
      </c>
      <c r="AD78" s="30">
        <v>1</v>
      </c>
      <c r="AE78" s="27" t="s">
        <v>174</v>
      </c>
      <c r="AF78" s="30">
        <v>2</v>
      </c>
      <c r="AG78" s="27" t="s">
        <v>166</v>
      </c>
      <c r="AH78" s="31">
        <v>1</v>
      </c>
      <c r="AI78" s="27" t="s">
        <v>166</v>
      </c>
      <c r="AJ78" s="30">
        <v>1</v>
      </c>
      <c r="AK78" s="30">
        <v>2</v>
      </c>
      <c r="AL78" s="30" t="s">
        <v>166</v>
      </c>
      <c r="AM78" s="30">
        <v>1</v>
      </c>
      <c r="AN78" s="30">
        <v>4</v>
      </c>
      <c r="AO78" s="32" t="s">
        <v>1203</v>
      </c>
    </row>
    <row r="79" spans="1:41" s="28" customFormat="1" ht="74.45" customHeight="1">
      <c r="A79" s="21" t="s">
        <v>873</v>
      </c>
      <c r="B79" s="21" t="s">
        <v>65</v>
      </c>
      <c r="C79" s="2" t="s">
        <v>108</v>
      </c>
      <c r="D79" s="2" t="s">
        <v>874</v>
      </c>
      <c r="E79" s="135" t="s">
        <v>875</v>
      </c>
      <c r="F79" s="196" t="s">
        <v>1255</v>
      </c>
      <c r="G79" s="19" t="s">
        <v>157</v>
      </c>
      <c r="H79" s="45"/>
      <c r="I79" s="19"/>
      <c r="J79" s="19" t="s">
        <v>2</v>
      </c>
      <c r="K79" s="19" t="s">
        <v>1256</v>
      </c>
      <c r="L79" s="19" t="s">
        <v>1257</v>
      </c>
      <c r="M79" s="19" t="s">
        <v>160</v>
      </c>
      <c r="N79" s="20" t="s">
        <v>868</v>
      </c>
      <c r="O79" s="19" t="s">
        <v>3</v>
      </c>
      <c r="P79" s="20" t="s">
        <v>1258</v>
      </c>
      <c r="Q79" s="19" t="s">
        <v>201</v>
      </c>
      <c r="R79" s="20" t="s">
        <v>858</v>
      </c>
      <c r="S79" s="3" t="s">
        <v>173</v>
      </c>
      <c r="T79" s="3" t="s">
        <v>164</v>
      </c>
      <c r="U79" s="3" t="s">
        <v>164</v>
      </c>
      <c r="V79" s="19" t="s">
        <v>71</v>
      </c>
      <c r="W79" s="20" t="s">
        <v>387</v>
      </c>
      <c r="X79" s="20" t="s">
        <v>203</v>
      </c>
      <c r="Y79" s="20" t="s">
        <v>870</v>
      </c>
      <c r="Z79" s="20" t="s">
        <v>183</v>
      </c>
      <c r="AA79" s="23">
        <v>44034</v>
      </c>
      <c r="AB79" s="20" t="s">
        <v>389</v>
      </c>
      <c r="AC79" s="41" t="s">
        <v>174</v>
      </c>
      <c r="AD79" s="30">
        <v>2</v>
      </c>
      <c r="AE79" s="27" t="s">
        <v>174</v>
      </c>
      <c r="AF79" s="30">
        <v>2</v>
      </c>
      <c r="AG79" s="27" t="s">
        <v>174</v>
      </c>
      <c r="AH79" s="31">
        <v>2</v>
      </c>
      <c r="AI79" s="27" t="s">
        <v>166</v>
      </c>
      <c r="AJ79" s="30">
        <v>1</v>
      </c>
      <c r="AK79" s="30">
        <v>3</v>
      </c>
      <c r="AL79" s="30" t="s">
        <v>166</v>
      </c>
      <c r="AM79" s="30">
        <v>1</v>
      </c>
      <c r="AN79" s="30">
        <v>5</v>
      </c>
      <c r="AO79" s="32" t="s">
        <v>1203</v>
      </c>
    </row>
    <row r="80" spans="1:41" s="28" customFormat="1" ht="89.45" customHeight="1">
      <c r="A80" s="21" t="s">
        <v>877</v>
      </c>
      <c r="B80" s="21" t="s">
        <v>65</v>
      </c>
      <c r="C80" s="2" t="s">
        <v>108</v>
      </c>
      <c r="D80" s="2" t="s">
        <v>878</v>
      </c>
      <c r="E80" s="22" t="s">
        <v>1259</v>
      </c>
      <c r="F80" s="196" t="s">
        <v>1260</v>
      </c>
      <c r="G80" s="19" t="s">
        <v>157</v>
      </c>
      <c r="H80" s="19" t="s">
        <v>2</v>
      </c>
      <c r="I80" s="19" t="s">
        <v>2</v>
      </c>
      <c r="J80" s="19" t="s">
        <v>2</v>
      </c>
      <c r="K80" s="19" t="s">
        <v>1261</v>
      </c>
      <c r="L80" s="19" t="s">
        <v>1262</v>
      </c>
      <c r="M80" s="19" t="s">
        <v>720</v>
      </c>
      <c r="N80" s="20" t="s">
        <v>879</v>
      </c>
      <c r="O80" s="19" t="s">
        <v>3</v>
      </c>
      <c r="P80" s="20" t="s">
        <v>880</v>
      </c>
      <c r="Q80" s="69" t="s">
        <v>881</v>
      </c>
      <c r="R80" s="20" t="s">
        <v>882</v>
      </c>
      <c r="S80" s="3" t="s">
        <v>173</v>
      </c>
      <c r="T80" s="3" t="s">
        <v>164</v>
      </c>
      <c r="U80" s="3" t="s">
        <v>164</v>
      </c>
      <c r="V80" s="19" t="s">
        <v>71</v>
      </c>
      <c r="W80" s="20" t="s">
        <v>387</v>
      </c>
      <c r="X80" s="20" t="s">
        <v>203</v>
      </c>
      <c r="Y80" s="20" t="s">
        <v>883</v>
      </c>
      <c r="Z80" s="20" t="s">
        <v>183</v>
      </c>
      <c r="AA80" s="23">
        <v>44034</v>
      </c>
      <c r="AB80" s="20" t="s">
        <v>389</v>
      </c>
      <c r="AC80" s="41" t="s">
        <v>174</v>
      </c>
      <c r="AD80" s="30">
        <v>2</v>
      </c>
      <c r="AE80" s="27" t="s">
        <v>174</v>
      </c>
      <c r="AF80" s="30">
        <v>2</v>
      </c>
      <c r="AG80" s="27" t="s">
        <v>174</v>
      </c>
      <c r="AH80" s="31">
        <v>2</v>
      </c>
      <c r="AI80" s="27" t="s">
        <v>174</v>
      </c>
      <c r="AJ80" s="30">
        <v>2</v>
      </c>
      <c r="AK80" s="30">
        <v>4</v>
      </c>
      <c r="AL80" s="30" t="s">
        <v>174</v>
      </c>
      <c r="AM80" s="30">
        <v>2</v>
      </c>
      <c r="AN80" s="30">
        <v>6</v>
      </c>
      <c r="AO80" s="32" t="s">
        <v>1203</v>
      </c>
    </row>
    <row r="81" spans="1:41" s="28" customFormat="1" ht="113.45" customHeight="1">
      <c r="A81" s="21" t="s">
        <v>884</v>
      </c>
      <c r="B81" s="21" t="s">
        <v>65</v>
      </c>
      <c r="C81" s="2" t="s">
        <v>108</v>
      </c>
      <c r="D81" s="2" t="s">
        <v>885</v>
      </c>
      <c r="E81" s="22" t="s">
        <v>1263</v>
      </c>
      <c r="F81" s="196" t="s">
        <v>1264</v>
      </c>
      <c r="G81" s="19" t="s">
        <v>157</v>
      </c>
      <c r="H81" s="19" t="s">
        <v>2</v>
      </c>
      <c r="I81" s="19" t="s">
        <v>2</v>
      </c>
      <c r="J81" s="19" t="s">
        <v>2</v>
      </c>
      <c r="K81" s="19" t="s">
        <v>1265</v>
      </c>
      <c r="L81" s="19" t="s">
        <v>1266</v>
      </c>
      <c r="M81" s="19" t="s">
        <v>160</v>
      </c>
      <c r="N81" s="20" t="s">
        <v>1267</v>
      </c>
      <c r="O81" s="19" t="s">
        <v>3</v>
      </c>
      <c r="P81" s="70" t="s">
        <v>1268</v>
      </c>
      <c r="Q81" s="69" t="s">
        <v>886</v>
      </c>
      <c r="R81" s="20" t="s">
        <v>858</v>
      </c>
      <c r="S81" s="3" t="s">
        <v>173</v>
      </c>
      <c r="T81" s="3" t="s">
        <v>164</v>
      </c>
      <c r="U81" s="3" t="s">
        <v>164</v>
      </c>
      <c r="V81" s="19" t="s">
        <v>71</v>
      </c>
      <c r="W81" s="20" t="s">
        <v>387</v>
      </c>
      <c r="X81" s="20" t="s">
        <v>203</v>
      </c>
      <c r="Y81" s="20" t="s">
        <v>887</v>
      </c>
      <c r="Z81" s="20" t="s">
        <v>183</v>
      </c>
      <c r="AA81" s="23">
        <v>44034</v>
      </c>
      <c r="AB81" s="20" t="s">
        <v>389</v>
      </c>
      <c r="AC81" s="41" t="s">
        <v>174</v>
      </c>
      <c r="AD81" s="30">
        <v>2</v>
      </c>
      <c r="AE81" s="27" t="s">
        <v>174</v>
      </c>
      <c r="AF81" s="30">
        <v>2</v>
      </c>
      <c r="AG81" s="27" t="s">
        <v>174</v>
      </c>
      <c r="AH81" s="31">
        <v>2</v>
      </c>
      <c r="AI81" s="27" t="s">
        <v>174</v>
      </c>
      <c r="AJ81" s="30">
        <v>2</v>
      </c>
      <c r="AK81" s="30">
        <v>4</v>
      </c>
      <c r="AL81" s="30" t="s">
        <v>174</v>
      </c>
      <c r="AM81" s="30">
        <v>2</v>
      </c>
      <c r="AN81" s="30">
        <v>6</v>
      </c>
      <c r="AO81" s="32" t="s">
        <v>1203</v>
      </c>
    </row>
    <row r="82" spans="1:41" s="26" customFormat="1" ht="36" customHeight="1">
      <c r="A82" s="205" t="s">
        <v>790</v>
      </c>
      <c r="B82" s="46"/>
      <c r="C82" s="140"/>
      <c r="D82" s="139"/>
      <c r="E82" s="50" t="s">
        <v>133</v>
      </c>
      <c r="F82" s="195">
        <v>46268</v>
      </c>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row>
    <row r="83" spans="1:41" s="28" customFormat="1" ht="72">
      <c r="A83" s="21" t="s">
        <v>791</v>
      </c>
      <c r="B83" s="21" t="s">
        <v>65</v>
      </c>
      <c r="C83" s="2" t="s">
        <v>109</v>
      </c>
      <c r="D83" s="2" t="s">
        <v>277</v>
      </c>
      <c r="E83" s="22" t="s">
        <v>792</v>
      </c>
      <c r="F83" s="199" t="s">
        <v>1269</v>
      </c>
      <c r="G83" s="19" t="s">
        <v>157</v>
      </c>
      <c r="H83" s="19"/>
      <c r="I83" s="19"/>
      <c r="J83" s="19" t="s">
        <v>2</v>
      </c>
      <c r="K83" s="19" t="s">
        <v>669</v>
      </c>
      <c r="L83" s="19" t="s">
        <v>793</v>
      </c>
      <c r="M83" s="19" t="s">
        <v>160</v>
      </c>
      <c r="N83" s="71" t="s">
        <v>98</v>
      </c>
      <c r="O83" s="19" t="s">
        <v>3</v>
      </c>
      <c r="P83" s="20" t="s">
        <v>794</v>
      </c>
      <c r="Q83" s="19" t="s">
        <v>201</v>
      </c>
      <c r="R83" s="20" t="s">
        <v>98</v>
      </c>
      <c r="S83" s="3" t="s">
        <v>173</v>
      </c>
      <c r="T83" s="3" t="s">
        <v>164</v>
      </c>
      <c r="U83" s="3" t="s">
        <v>164</v>
      </c>
      <c r="V83" s="19" t="s">
        <v>71</v>
      </c>
      <c r="W83" s="72" t="s">
        <v>795</v>
      </c>
      <c r="X83" s="72" t="s">
        <v>672</v>
      </c>
      <c r="Y83" s="73" t="s">
        <v>796</v>
      </c>
      <c r="Z83" s="72" t="s">
        <v>183</v>
      </c>
      <c r="AA83" s="74">
        <v>45554</v>
      </c>
      <c r="AB83" s="75" t="s">
        <v>206</v>
      </c>
      <c r="AC83" s="41" t="s">
        <v>174</v>
      </c>
      <c r="AD83" s="30">
        <v>2</v>
      </c>
      <c r="AE83" s="30" t="s">
        <v>174</v>
      </c>
      <c r="AF83" s="30">
        <v>2</v>
      </c>
      <c r="AG83" s="30" t="s">
        <v>174</v>
      </c>
      <c r="AH83" s="31">
        <v>2</v>
      </c>
      <c r="AI83" s="30" t="s">
        <v>166</v>
      </c>
      <c r="AJ83" s="30">
        <v>1</v>
      </c>
      <c r="AK83" s="30">
        <v>3</v>
      </c>
      <c r="AL83" s="30" t="s">
        <v>166</v>
      </c>
      <c r="AM83" s="30">
        <v>1</v>
      </c>
      <c r="AN83" s="30">
        <v>5</v>
      </c>
      <c r="AO83" s="32" t="s">
        <v>1203</v>
      </c>
    </row>
    <row r="84" spans="1:41" s="28" customFormat="1" ht="108">
      <c r="A84" s="21" t="s">
        <v>797</v>
      </c>
      <c r="B84" s="21" t="s">
        <v>65</v>
      </c>
      <c r="C84" s="2" t="s">
        <v>109</v>
      </c>
      <c r="D84" s="2" t="s">
        <v>277</v>
      </c>
      <c r="E84" s="22" t="s">
        <v>798</v>
      </c>
      <c r="F84" s="196" t="s">
        <v>799</v>
      </c>
      <c r="G84" s="19" t="s">
        <v>157</v>
      </c>
      <c r="H84" s="19"/>
      <c r="I84" s="19"/>
      <c r="J84" s="19" t="s">
        <v>2</v>
      </c>
      <c r="K84" s="19" t="s">
        <v>800</v>
      </c>
      <c r="L84" s="19" t="s">
        <v>736</v>
      </c>
      <c r="M84" s="19" t="s">
        <v>160</v>
      </c>
      <c r="N84" s="71" t="s">
        <v>98</v>
      </c>
      <c r="O84" s="19" t="s">
        <v>3</v>
      </c>
      <c r="P84" s="20" t="s">
        <v>801</v>
      </c>
      <c r="Q84" s="19" t="s">
        <v>201</v>
      </c>
      <c r="R84" s="20" t="s">
        <v>98</v>
      </c>
      <c r="S84" s="3" t="s">
        <v>173</v>
      </c>
      <c r="T84" s="3" t="s">
        <v>164</v>
      </c>
      <c r="U84" s="3" t="s">
        <v>164</v>
      </c>
      <c r="V84" s="19" t="s">
        <v>71</v>
      </c>
      <c r="W84" s="72" t="s">
        <v>671</v>
      </c>
      <c r="X84" s="72" t="s">
        <v>672</v>
      </c>
      <c r="Y84" s="73" t="s">
        <v>802</v>
      </c>
      <c r="Z84" s="72" t="s">
        <v>183</v>
      </c>
      <c r="AA84" s="74">
        <v>45554</v>
      </c>
      <c r="AB84" s="75" t="s">
        <v>206</v>
      </c>
      <c r="AC84" s="41" t="s">
        <v>174</v>
      </c>
      <c r="AD84" s="30">
        <v>2</v>
      </c>
      <c r="AE84" s="30" t="s">
        <v>174</v>
      </c>
      <c r="AF84" s="30">
        <v>2</v>
      </c>
      <c r="AG84" s="30" t="s">
        <v>174</v>
      </c>
      <c r="AH84" s="31">
        <v>2</v>
      </c>
      <c r="AI84" s="30" t="s">
        <v>166</v>
      </c>
      <c r="AJ84" s="30">
        <v>1</v>
      </c>
      <c r="AK84" s="30">
        <v>3</v>
      </c>
      <c r="AL84" s="30" t="s">
        <v>166</v>
      </c>
      <c r="AM84" s="30">
        <v>1</v>
      </c>
      <c r="AN84" s="30">
        <v>5</v>
      </c>
      <c r="AO84" s="32" t="s">
        <v>1203</v>
      </c>
    </row>
    <row r="85" spans="1:41" s="28" customFormat="1" ht="45">
      <c r="A85" s="21" t="s">
        <v>803</v>
      </c>
      <c r="B85" s="21" t="s">
        <v>65</v>
      </c>
      <c r="C85" s="2" t="s">
        <v>109</v>
      </c>
      <c r="D85" s="2" t="s">
        <v>804</v>
      </c>
      <c r="E85" s="22" t="s">
        <v>805</v>
      </c>
      <c r="F85" s="196" t="s">
        <v>806</v>
      </c>
      <c r="G85" s="19" t="s">
        <v>157</v>
      </c>
      <c r="H85" s="19"/>
      <c r="I85" s="19"/>
      <c r="J85" s="19" t="s">
        <v>2</v>
      </c>
      <c r="K85" s="19" t="s">
        <v>669</v>
      </c>
      <c r="L85" s="19" t="s">
        <v>357</v>
      </c>
      <c r="M85" s="19" t="s">
        <v>160</v>
      </c>
      <c r="N85" s="71" t="s">
        <v>98</v>
      </c>
      <c r="O85" s="19" t="s">
        <v>3</v>
      </c>
      <c r="P85" s="132" t="s">
        <v>807</v>
      </c>
      <c r="Q85" s="19" t="s">
        <v>201</v>
      </c>
      <c r="R85" s="20" t="s">
        <v>98</v>
      </c>
      <c r="S85" s="3" t="s">
        <v>164</v>
      </c>
      <c r="T85" s="3" t="s">
        <v>164</v>
      </c>
      <c r="U85" s="3" t="s">
        <v>164</v>
      </c>
      <c r="V85" s="19" t="s">
        <v>69</v>
      </c>
      <c r="W85" s="72" t="s">
        <v>165</v>
      </c>
      <c r="X85" s="72" t="s">
        <v>165</v>
      </c>
      <c r="Y85" s="72" t="s">
        <v>165</v>
      </c>
      <c r="Z85" s="72" t="s">
        <v>165</v>
      </c>
      <c r="AA85" s="72" t="s">
        <v>165</v>
      </c>
      <c r="AB85" s="72" t="s">
        <v>165</v>
      </c>
      <c r="AC85" s="41" t="s">
        <v>166</v>
      </c>
      <c r="AD85" s="30">
        <v>1</v>
      </c>
      <c r="AE85" s="30" t="s">
        <v>174</v>
      </c>
      <c r="AF85" s="30">
        <v>2</v>
      </c>
      <c r="AG85" s="30" t="s">
        <v>166</v>
      </c>
      <c r="AH85" s="31">
        <v>1</v>
      </c>
      <c r="AI85" s="30" t="s">
        <v>166</v>
      </c>
      <c r="AJ85" s="30">
        <v>1</v>
      </c>
      <c r="AK85" s="30">
        <v>2</v>
      </c>
      <c r="AL85" s="30" t="s">
        <v>166</v>
      </c>
      <c r="AM85" s="30">
        <v>1</v>
      </c>
      <c r="AN85" s="30">
        <v>4</v>
      </c>
      <c r="AO85" s="32" t="s">
        <v>1203</v>
      </c>
    </row>
    <row r="86" spans="1:41" s="28" customFormat="1" ht="72">
      <c r="A86" s="21" t="s">
        <v>808</v>
      </c>
      <c r="B86" s="21" t="s">
        <v>65</v>
      </c>
      <c r="C86" s="2" t="s">
        <v>109</v>
      </c>
      <c r="D86" s="2" t="s">
        <v>804</v>
      </c>
      <c r="E86" s="22" t="s">
        <v>809</v>
      </c>
      <c r="F86" s="196" t="s">
        <v>810</v>
      </c>
      <c r="G86" s="19" t="s">
        <v>157</v>
      </c>
      <c r="H86" s="45"/>
      <c r="I86" s="45"/>
      <c r="J86" s="19" t="s">
        <v>2</v>
      </c>
      <c r="K86" s="19" t="s">
        <v>811</v>
      </c>
      <c r="L86" s="19" t="s">
        <v>812</v>
      </c>
      <c r="M86" s="19" t="s">
        <v>160</v>
      </c>
      <c r="N86" s="71" t="s">
        <v>98</v>
      </c>
      <c r="O86" s="19" t="s">
        <v>3</v>
      </c>
      <c r="P86" s="132" t="s">
        <v>807</v>
      </c>
      <c r="Q86" s="19" t="s">
        <v>201</v>
      </c>
      <c r="R86" s="20" t="s">
        <v>98</v>
      </c>
      <c r="S86" s="3" t="s">
        <v>164</v>
      </c>
      <c r="T86" s="3" t="s">
        <v>164</v>
      </c>
      <c r="U86" s="3" t="s">
        <v>164</v>
      </c>
      <c r="V86" s="19" t="s">
        <v>71</v>
      </c>
      <c r="W86" s="72" t="s">
        <v>795</v>
      </c>
      <c r="X86" s="72" t="s">
        <v>672</v>
      </c>
      <c r="Y86" s="73" t="s">
        <v>813</v>
      </c>
      <c r="Z86" s="72" t="s">
        <v>183</v>
      </c>
      <c r="AA86" s="74">
        <v>45554</v>
      </c>
      <c r="AB86" s="72" t="s">
        <v>206</v>
      </c>
      <c r="AC86" s="41" t="s">
        <v>174</v>
      </c>
      <c r="AD86" s="30">
        <v>2</v>
      </c>
      <c r="AE86" s="30" t="s">
        <v>174</v>
      </c>
      <c r="AF86" s="30">
        <v>2</v>
      </c>
      <c r="AG86" s="30" t="s">
        <v>174</v>
      </c>
      <c r="AH86" s="31">
        <v>2</v>
      </c>
      <c r="AI86" s="30" t="s">
        <v>166</v>
      </c>
      <c r="AJ86" s="30">
        <v>1</v>
      </c>
      <c r="AK86" s="30">
        <v>3</v>
      </c>
      <c r="AL86" s="30" t="s">
        <v>166</v>
      </c>
      <c r="AM86" s="30">
        <v>1</v>
      </c>
      <c r="AN86" s="30">
        <v>5</v>
      </c>
      <c r="AO86" s="32" t="s">
        <v>1203</v>
      </c>
    </row>
    <row r="87" spans="1:41" s="28" customFormat="1" ht="85.5">
      <c r="A87" s="21" t="s">
        <v>814</v>
      </c>
      <c r="B87" s="21" t="s">
        <v>65</v>
      </c>
      <c r="C87" s="2" t="s">
        <v>109</v>
      </c>
      <c r="D87" s="2" t="s">
        <v>804</v>
      </c>
      <c r="E87" s="22" t="s">
        <v>815</v>
      </c>
      <c r="F87" s="196" t="s">
        <v>816</v>
      </c>
      <c r="G87" s="19" t="s">
        <v>157</v>
      </c>
      <c r="H87" s="45"/>
      <c r="I87" s="45"/>
      <c r="J87" s="19" t="s">
        <v>2</v>
      </c>
      <c r="K87" s="19" t="s">
        <v>669</v>
      </c>
      <c r="L87" s="19" t="s">
        <v>357</v>
      </c>
      <c r="M87" s="19" t="s">
        <v>160</v>
      </c>
      <c r="N87" s="71" t="s">
        <v>98</v>
      </c>
      <c r="O87" s="19" t="s">
        <v>3</v>
      </c>
      <c r="P87" s="133" t="s">
        <v>817</v>
      </c>
      <c r="Q87" s="19" t="s">
        <v>201</v>
      </c>
      <c r="R87" s="20" t="s">
        <v>98</v>
      </c>
      <c r="S87" s="3" t="s">
        <v>173</v>
      </c>
      <c r="T87" s="3" t="s">
        <v>164</v>
      </c>
      <c r="U87" s="3" t="s">
        <v>164</v>
      </c>
      <c r="V87" s="19" t="s">
        <v>71</v>
      </c>
      <c r="W87" s="72" t="s">
        <v>795</v>
      </c>
      <c r="X87" s="72" t="s">
        <v>672</v>
      </c>
      <c r="Y87" s="73" t="s">
        <v>813</v>
      </c>
      <c r="Z87" s="72" t="s">
        <v>183</v>
      </c>
      <c r="AA87" s="74">
        <v>45554</v>
      </c>
      <c r="AB87" s="72" t="s">
        <v>206</v>
      </c>
      <c r="AC87" s="41" t="s">
        <v>174</v>
      </c>
      <c r="AD87" s="30">
        <v>2</v>
      </c>
      <c r="AE87" s="30" t="s">
        <v>166</v>
      </c>
      <c r="AF87" s="30">
        <v>1</v>
      </c>
      <c r="AG87" s="30" t="s">
        <v>174</v>
      </c>
      <c r="AH87" s="31">
        <v>2</v>
      </c>
      <c r="AI87" s="30" t="s">
        <v>166</v>
      </c>
      <c r="AJ87" s="30">
        <v>1</v>
      </c>
      <c r="AK87" s="30">
        <v>3</v>
      </c>
      <c r="AL87" s="30" t="s">
        <v>166</v>
      </c>
      <c r="AM87" s="30">
        <v>1</v>
      </c>
      <c r="AN87" s="30">
        <v>4</v>
      </c>
      <c r="AO87" s="32" t="s">
        <v>1203</v>
      </c>
    </row>
    <row r="88" spans="1:41" s="28" customFormat="1" ht="90">
      <c r="A88" s="21" t="s">
        <v>818</v>
      </c>
      <c r="B88" s="21" t="s">
        <v>65</v>
      </c>
      <c r="C88" s="2" t="s">
        <v>109</v>
      </c>
      <c r="D88" s="2" t="s">
        <v>819</v>
      </c>
      <c r="E88" s="22" t="s">
        <v>820</v>
      </c>
      <c r="F88" s="196" t="s">
        <v>821</v>
      </c>
      <c r="G88" s="19" t="s">
        <v>157</v>
      </c>
      <c r="H88" s="19"/>
      <c r="I88" s="19"/>
      <c r="J88" s="19" t="s">
        <v>2</v>
      </c>
      <c r="K88" s="19" t="s">
        <v>669</v>
      </c>
      <c r="L88" s="19" t="s">
        <v>822</v>
      </c>
      <c r="M88" s="19" t="s">
        <v>160</v>
      </c>
      <c r="N88" s="71" t="s">
        <v>98</v>
      </c>
      <c r="O88" s="19" t="s">
        <v>162</v>
      </c>
      <c r="P88" s="20" t="s">
        <v>823</v>
      </c>
      <c r="Q88" s="96" t="s">
        <v>724</v>
      </c>
      <c r="R88" s="20" t="s">
        <v>98</v>
      </c>
      <c r="S88" s="3" t="s">
        <v>164</v>
      </c>
      <c r="T88" s="3" t="s">
        <v>164</v>
      </c>
      <c r="U88" s="3" t="s">
        <v>164</v>
      </c>
      <c r="V88" s="19" t="s">
        <v>69</v>
      </c>
      <c r="W88" s="72" t="s">
        <v>165</v>
      </c>
      <c r="X88" s="72" t="s">
        <v>165</v>
      </c>
      <c r="Y88" s="72" t="s">
        <v>165</v>
      </c>
      <c r="Z88" s="72" t="s">
        <v>165</v>
      </c>
      <c r="AA88" s="72" t="s">
        <v>165</v>
      </c>
      <c r="AB88" s="72" t="s">
        <v>165</v>
      </c>
      <c r="AC88" s="41" t="s">
        <v>166</v>
      </c>
      <c r="AD88" s="30">
        <v>1</v>
      </c>
      <c r="AE88" s="30" t="s">
        <v>166</v>
      </c>
      <c r="AF88" s="30">
        <v>1</v>
      </c>
      <c r="AG88" s="30" t="s">
        <v>166</v>
      </c>
      <c r="AH88" s="31">
        <v>1</v>
      </c>
      <c r="AI88" s="30" t="s">
        <v>174</v>
      </c>
      <c r="AJ88" s="30">
        <v>2</v>
      </c>
      <c r="AK88" s="30">
        <v>3</v>
      </c>
      <c r="AL88" s="30" t="s">
        <v>166</v>
      </c>
      <c r="AM88" s="30">
        <v>1</v>
      </c>
      <c r="AN88" s="30">
        <v>3</v>
      </c>
      <c r="AO88" s="32" t="s">
        <v>1202</v>
      </c>
    </row>
    <row r="89" spans="1:41" s="28" customFormat="1" ht="228">
      <c r="A89" s="21" t="s">
        <v>824</v>
      </c>
      <c r="B89" s="21" t="s">
        <v>65</v>
      </c>
      <c r="C89" s="2" t="s">
        <v>109</v>
      </c>
      <c r="D89" s="2" t="s">
        <v>819</v>
      </c>
      <c r="E89" s="22" t="s">
        <v>825</v>
      </c>
      <c r="F89" s="196" t="s">
        <v>826</v>
      </c>
      <c r="G89" s="19" t="s">
        <v>157</v>
      </c>
      <c r="H89" s="19"/>
      <c r="I89" s="19"/>
      <c r="J89" s="19" t="s">
        <v>2</v>
      </c>
      <c r="K89" s="19" t="s">
        <v>669</v>
      </c>
      <c r="L89" s="19" t="s">
        <v>822</v>
      </c>
      <c r="M89" s="19" t="s">
        <v>160</v>
      </c>
      <c r="N89" s="71" t="s">
        <v>98</v>
      </c>
      <c r="O89" s="19" t="s">
        <v>162</v>
      </c>
      <c r="P89" s="134" t="s">
        <v>823</v>
      </c>
      <c r="Q89" s="96" t="s">
        <v>724</v>
      </c>
      <c r="R89" s="20" t="s">
        <v>98</v>
      </c>
      <c r="S89" s="3" t="s">
        <v>164</v>
      </c>
      <c r="T89" s="3" t="s">
        <v>164</v>
      </c>
      <c r="U89" s="3" t="s">
        <v>164</v>
      </c>
      <c r="V89" s="19" t="s">
        <v>71</v>
      </c>
      <c r="W89" s="72" t="s">
        <v>795</v>
      </c>
      <c r="X89" s="72" t="s">
        <v>672</v>
      </c>
      <c r="Y89" s="73" t="s">
        <v>827</v>
      </c>
      <c r="Z89" s="72" t="s">
        <v>183</v>
      </c>
      <c r="AA89" s="74">
        <v>45554</v>
      </c>
      <c r="AB89" s="72" t="s">
        <v>206</v>
      </c>
      <c r="AC89" s="41" t="s">
        <v>174</v>
      </c>
      <c r="AD89" s="30">
        <v>2</v>
      </c>
      <c r="AE89" s="30" t="s">
        <v>174</v>
      </c>
      <c r="AF89" s="30">
        <v>2</v>
      </c>
      <c r="AG89" s="30" t="s">
        <v>174</v>
      </c>
      <c r="AH89" s="31">
        <v>2</v>
      </c>
      <c r="AI89" s="30" t="s">
        <v>166</v>
      </c>
      <c r="AJ89" s="30">
        <v>1</v>
      </c>
      <c r="AK89" s="30">
        <v>3</v>
      </c>
      <c r="AL89" s="30" t="s">
        <v>166</v>
      </c>
      <c r="AM89" s="30">
        <v>1</v>
      </c>
      <c r="AN89" s="30">
        <v>5</v>
      </c>
      <c r="AO89" s="32" t="s">
        <v>1203</v>
      </c>
    </row>
    <row r="90" spans="1:41" s="28" customFormat="1" ht="90">
      <c r="A90" s="21" t="s">
        <v>828</v>
      </c>
      <c r="B90" s="21" t="s">
        <v>65</v>
      </c>
      <c r="C90" s="2" t="s">
        <v>109</v>
      </c>
      <c r="D90" s="2" t="s">
        <v>819</v>
      </c>
      <c r="E90" s="22" t="s">
        <v>829</v>
      </c>
      <c r="F90" s="196" t="s">
        <v>830</v>
      </c>
      <c r="G90" s="19" t="s">
        <v>157</v>
      </c>
      <c r="H90" s="19"/>
      <c r="I90" s="19"/>
      <c r="J90" s="19" t="s">
        <v>2</v>
      </c>
      <c r="K90" s="19" t="s">
        <v>669</v>
      </c>
      <c r="L90" s="19" t="s">
        <v>831</v>
      </c>
      <c r="M90" s="19" t="s">
        <v>160</v>
      </c>
      <c r="N90" s="71" t="s">
        <v>98</v>
      </c>
      <c r="O90" s="19" t="s">
        <v>162</v>
      </c>
      <c r="P90" s="20" t="s">
        <v>823</v>
      </c>
      <c r="Q90" s="96" t="s">
        <v>724</v>
      </c>
      <c r="R90" s="20" t="s">
        <v>98</v>
      </c>
      <c r="S90" s="3" t="s">
        <v>164</v>
      </c>
      <c r="T90" s="3" t="s">
        <v>173</v>
      </c>
      <c r="U90" s="3" t="s">
        <v>173</v>
      </c>
      <c r="V90" s="19" t="s">
        <v>71</v>
      </c>
      <c r="W90" s="72" t="s">
        <v>795</v>
      </c>
      <c r="X90" s="72" t="s">
        <v>672</v>
      </c>
      <c r="Y90" s="73" t="s">
        <v>827</v>
      </c>
      <c r="Z90" s="72" t="s">
        <v>183</v>
      </c>
      <c r="AA90" s="74">
        <v>45554</v>
      </c>
      <c r="AB90" s="72" t="s">
        <v>206</v>
      </c>
      <c r="AC90" s="41" t="s">
        <v>174</v>
      </c>
      <c r="AD90" s="30">
        <v>2</v>
      </c>
      <c r="AE90" s="30" t="s">
        <v>174</v>
      </c>
      <c r="AF90" s="30">
        <v>2</v>
      </c>
      <c r="AG90" s="30" t="s">
        <v>174</v>
      </c>
      <c r="AH90" s="31">
        <v>2</v>
      </c>
      <c r="AI90" s="30" t="s">
        <v>174</v>
      </c>
      <c r="AJ90" s="30">
        <v>2</v>
      </c>
      <c r="AK90" s="30">
        <v>4</v>
      </c>
      <c r="AL90" s="30" t="s">
        <v>174</v>
      </c>
      <c r="AM90" s="30">
        <v>2</v>
      </c>
      <c r="AN90" s="30">
        <v>6</v>
      </c>
      <c r="AO90" s="32" t="s">
        <v>1203</v>
      </c>
    </row>
    <row r="91" spans="1:41" s="28" customFormat="1" ht="142.5">
      <c r="A91" s="21" t="s">
        <v>832</v>
      </c>
      <c r="B91" s="21" t="s">
        <v>65</v>
      </c>
      <c r="C91" s="2" t="s">
        <v>109</v>
      </c>
      <c r="D91" s="2" t="s">
        <v>309</v>
      </c>
      <c r="E91" s="22" t="s">
        <v>548</v>
      </c>
      <c r="F91" s="196" t="s">
        <v>833</v>
      </c>
      <c r="G91" s="19" t="s">
        <v>157</v>
      </c>
      <c r="H91" s="19"/>
      <c r="I91" s="19"/>
      <c r="J91" s="19" t="s">
        <v>2</v>
      </c>
      <c r="K91" s="19" t="s">
        <v>669</v>
      </c>
      <c r="L91" s="19" t="s">
        <v>678</v>
      </c>
      <c r="M91" s="19" t="s">
        <v>160</v>
      </c>
      <c r="N91" s="71" t="s">
        <v>98</v>
      </c>
      <c r="O91" s="19" t="s">
        <v>3</v>
      </c>
      <c r="P91" s="20" t="s">
        <v>834</v>
      </c>
      <c r="Q91" s="19" t="s">
        <v>165</v>
      </c>
      <c r="R91" s="20" t="s">
        <v>98</v>
      </c>
      <c r="S91" s="3" t="s">
        <v>173</v>
      </c>
      <c r="T91" s="3" t="s">
        <v>164</v>
      </c>
      <c r="U91" s="3" t="s">
        <v>164</v>
      </c>
      <c r="V91" s="19" t="s">
        <v>71</v>
      </c>
      <c r="W91" s="72" t="s">
        <v>671</v>
      </c>
      <c r="X91" s="72" t="s">
        <v>672</v>
      </c>
      <c r="Y91" s="73" t="s">
        <v>835</v>
      </c>
      <c r="Z91" s="72" t="s">
        <v>183</v>
      </c>
      <c r="AA91" s="74">
        <v>45554</v>
      </c>
      <c r="AB91" s="72" t="s">
        <v>206</v>
      </c>
      <c r="AC91" s="41" t="s">
        <v>174</v>
      </c>
      <c r="AD91" s="30">
        <v>2</v>
      </c>
      <c r="AE91" s="30" t="s">
        <v>298</v>
      </c>
      <c r="AF91" s="30">
        <v>3</v>
      </c>
      <c r="AG91" s="30" t="s">
        <v>174</v>
      </c>
      <c r="AH91" s="31">
        <v>2</v>
      </c>
      <c r="AI91" s="30" t="s">
        <v>174</v>
      </c>
      <c r="AJ91" s="30">
        <v>2</v>
      </c>
      <c r="AK91" s="30">
        <v>4</v>
      </c>
      <c r="AL91" s="30" t="s">
        <v>174</v>
      </c>
      <c r="AM91" s="30">
        <v>2</v>
      </c>
      <c r="AN91" s="30">
        <v>7</v>
      </c>
      <c r="AO91" s="32" t="s">
        <v>1203</v>
      </c>
    </row>
    <row r="92" spans="1:41" s="28" customFormat="1" ht="78.75" customHeight="1">
      <c r="A92" s="21" t="s">
        <v>836</v>
      </c>
      <c r="B92" s="21" t="s">
        <v>65</v>
      </c>
      <c r="C92" s="2" t="s">
        <v>109</v>
      </c>
      <c r="D92" s="2" t="s">
        <v>837</v>
      </c>
      <c r="E92" s="22" t="s">
        <v>838</v>
      </c>
      <c r="F92" s="196" t="s">
        <v>839</v>
      </c>
      <c r="G92" s="19" t="s">
        <v>157</v>
      </c>
      <c r="H92" s="19"/>
      <c r="I92" s="19"/>
      <c r="J92" s="19" t="s">
        <v>2</v>
      </c>
      <c r="K92" s="19" t="s">
        <v>669</v>
      </c>
      <c r="L92" s="19" t="s">
        <v>678</v>
      </c>
      <c r="M92" s="19" t="s">
        <v>160</v>
      </c>
      <c r="N92" s="71" t="s">
        <v>98</v>
      </c>
      <c r="O92" s="19" t="s">
        <v>3</v>
      </c>
      <c r="P92" s="20" t="s">
        <v>1270</v>
      </c>
      <c r="Q92" s="19" t="s">
        <v>165</v>
      </c>
      <c r="R92" s="20" t="s">
        <v>98</v>
      </c>
      <c r="S92" s="3" t="s">
        <v>164</v>
      </c>
      <c r="T92" s="3" t="s">
        <v>164</v>
      </c>
      <c r="U92" s="3" t="s">
        <v>164</v>
      </c>
      <c r="V92" s="19" t="s">
        <v>71</v>
      </c>
      <c r="W92" s="72" t="s">
        <v>680</v>
      </c>
      <c r="X92" s="72" t="s">
        <v>672</v>
      </c>
      <c r="Y92" s="72" t="s">
        <v>827</v>
      </c>
      <c r="Z92" s="72" t="s">
        <v>183</v>
      </c>
      <c r="AA92" s="74">
        <v>45554</v>
      </c>
      <c r="AB92" s="72" t="s">
        <v>206</v>
      </c>
      <c r="AC92" s="41" t="s">
        <v>174</v>
      </c>
      <c r="AD92" s="30">
        <v>2</v>
      </c>
      <c r="AE92" s="30" t="s">
        <v>174</v>
      </c>
      <c r="AF92" s="30">
        <v>2</v>
      </c>
      <c r="AG92" s="30" t="s">
        <v>174</v>
      </c>
      <c r="AH92" s="31">
        <v>2</v>
      </c>
      <c r="AI92" s="30" t="s">
        <v>174</v>
      </c>
      <c r="AJ92" s="30">
        <v>2</v>
      </c>
      <c r="AK92" s="30">
        <v>4</v>
      </c>
      <c r="AL92" s="30" t="s">
        <v>174</v>
      </c>
      <c r="AM92" s="30">
        <v>2</v>
      </c>
      <c r="AN92" s="30">
        <v>6</v>
      </c>
      <c r="AO92" s="32" t="s">
        <v>1203</v>
      </c>
    </row>
    <row r="93" spans="1:41" s="28" customFormat="1" ht="233.25" customHeight="1">
      <c r="A93" s="21" t="s">
        <v>840</v>
      </c>
      <c r="B93" s="21" t="s">
        <v>65</v>
      </c>
      <c r="C93" s="2" t="s">
        <v>109</v>
      </c>
      <c r="D93" s="2" t="s">
        <v>841</v>
      </c>
      <c r="E93" s="22" t="s">
        <v>842</v>
      </c>
      <c r="F93" s="196" t="s">
        <v>843</v>
      </c>
      <c r="G93" s="19" t="s">
        <v>157</v>
      </c>
      <c r="H93" s="19"/>
      <c r="I93" s="19"/>
      <c r="J93" s="19" t="s">
        <v>2</v>
      </c>
      <c r="K93" s="19" t="s">
        <v>669</v>
      </c>
      <c r="L93" s="19" t="s">
        <v>678</v>
      </c>
      <c r="M93" s="19" t="s">
        <v>160</v>
      </c>
      <c r="N93" s="71" t="s">
        <v>98</v>
      </c>
      <c r="O93" s="19" t="s">
        <v>3</v>
      </c>
      <c r="P93" s="20" t="s">
        <v>1270</v>
      </c>
      <c r="Q93" s="19" t="s">
        <v>165</v>
      </c>
      <c r="R93" s="20" t="s">
        <v>98</v>
      </c>
      <c r="S93" s="3" t="s">
        <v>164</v>
      </c>
      <c r="T93" s="3" t="s">
        <v>164</v>
      </c>
      <c r="U93" s="3" t="s">
        <v>164</v>
      </c>
      <c r="V93" s="19" t="s">
        <v>71</v>
      </c>
      <c r="W93" s="72" t="s">
        <v>680</v>
      </c>
      <c r="X93" s="72" t="s">
        <v>672</v>
      </c>
      <c r="Y93" s="72" t="s">
        <v>827</v>
      </c>
      <c r="Z93" s="72" t="s">
        <v>183</v>
      </c>
      <c r="AA93" s="74">
        <v>45554</v>
      </c>
      <c r="AB93" s="72" t="s">
        <v>206</v>
      </c>
      <c r="AC93" s="41" t="s">
        <v>174</v>
      </c>
      <c r="AD93" s="30">
        <v>2</v>
      </c>
      <c r="AE93" s="30" t="s">
        <v>174</v>
      </c>
      <c r="AF93" s="30">
        <v>2</v>
      </c>
      <c r="AG93" s="30" t="s">
        <v>174</v>
      </c>
      <c r="AH93" s="31">
        <v>2</v>
      </c>
      <c r="AI93" s="30" t="s">
        <v>174</v>
      </c>
      <c r="AJ93" s="30">
        <v>2</v>
      </c>
      <c r="AK93" s="30">
        <v>4</v>
      </c>
      <c r="AL93" s="30" t="s">
        <v>174</v>
      </c>
      <c r="AM93" s="30">
        <v>2</v>
      </c>
      <c r="AN93" s="30">
        <v>6</v>
      </c>
      <c r="AO93" s="32" t="s">
        <v>1203</v>
      </c>
    </row>
    <row r="94" spans="1:41" s="28" customFormat="1" ht="164.25" customHeight="1">
      <c r="A94" s="21" t="s">
        <v>844</v>
      </c>
      <c r="B94" s="21" t="s">
        <v>65</v>
      </c>
      <c r="C94" s="2" t="s">
        <v>109</v>
      </c>
      <c r="D94" s="2" t="s">
        <v>186</v>
      </c>
      <c r="E94" s="22" t="s">
        <v>845</v>
      </c>
      <c r="F94" s="196" t="s">
        <v>846</v>
      </c>
      <c r="G94" s="19" t="s">
        <v>157</v>
      </c>
      <c r="H94" s="19"/>
      <c r="I94" s="19"/>
      <c r="J94" s="19" t="s">
        <v>2</v>
      </c>
      <c r="K94" s="19" t="s">
        <v>669</v>
      </c>
      <c r="L94" s="19" t="s">
        <v>847</v>
      </c>
      <c r="M94" s="19" t="s">
        <v>160</v>
      </c>
      <c r="N94" s="71" t="s">
        <v>98</v>
      </c>
      <c r="O94" s="19" t="s">
        <v>3</v>
      </c>
      <c r="P94" s="20" t="s">
        <v>1271</v>
      </c>
      <c r="Q94" s="19" t="s">
        <v>201</v>
      </c>
      <c r="R94" s="20" t="s">
        <v>98</v>
      </c>
      <c r="S94" s="3" t="s">
        <v>173</v>
      </c>
      <c r="T94" s="3" t="s">
        <v>164</v>
      </c>
      <c r="U94" s="3" t="s">
        <v>164</v>
      </c>
      <c r="V94" s="19" t="s">
        <v>71</v>
      </c>
      <c r="W94" s="72" t="s">
        <v>671</v>
      </c>
      <c r="X94" s="72" t="s">
        <v>672</v>
      </c>
      <c r="Y94" s="73" t="s">
        <v>848</v>
      </c>
      <c r="Z94" s="72" t="s">
        <v>183</v>
      </c>
      <c r="AA94" s="74">
        <v>45554</v>
      </c>
      <c r="AB94" s="72" t="s">
        <v>206</v>
      </c>
      <c r="AC94" s="41" t="s">
        <v>174</v>
      </c>
      <c r="AD94" s="30">
        <v>2</v>
      </c>
      <c r="AE94" s="30" t="s">
        <v>174</v>
      </c>
      <c r="AF94" s="30">
        <v>2</v>
      </c>
      <c r="AG94" s="30" t="s">
        <v>174</v>
      </c>
      <c r="AH94" s="31">
        <v>2</v>
      </c>
      <c r="AI94" s="30" t="s">
        <v>166</v>
      </c>
      <c r="AJ94" s="30">
        <v>1</v>
      </c>
      <c r="AK94" s="30">
        <v>3</v>
      </c>
      <c r="AL94" s="30" t="s">
        <v>166</v>
      </c>
      <c r="AM94" s="30">
        <v>1</v>
      </c>
      <c r="AN94" s="30">
        <v>5</v>
      </c>
      <c r="AO94" s="32" t="s">
        <v>1203</v>
      </c>
    </row>
    <row r="95" spans="1:41" s="26" customFormat="1" ht="36" customHeight="1">
      <c r="A95" s="205" t="s">
        <v>140</v>
      </c>
      <c r="B95" s="46"/>
      <c r="C95" s="140"/>
      <c r="D95" s="139"/>
      <c r="E95" s="50" t="s">
        <v>133</v>
      </c>
      <c r="F95" s="195">
        <v>46274</v>
      </c>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row>
    <row r="96" spans="1:41" s="28" customFormat="1" ht="114">
      <c r="A96" s="21" t="s">
        <v>435</v>
      </c>
      <c r="B96" s="21" t="s">
        <v>58</v>
      </c>
      <c r="C96" s="2" t="s">
        <v>110</v>
      </c>
      <c r="D96" s="2" t="s">
        <v>426</v>
      </c>
      <c r="E96" s="22" t="s">
        <v>427</v>
      </c>
      <c r="F96" s="196" t="s">
        <v>428</v>
      </c>
      <c r="G96" s="19" t="s">
        <v>157</v>
      </c>
      <c r="H96" s="19"/>
      <c r="I96" s="19" t="s">
        <v>2</v>
      </c>
      <c r="J96" s="19" t="s">
        <v>2</v>
      </c>
      <c r="K96" s="19" t="s">
        <v>429</v>
      </c>
      <c r="L96" s="19" t="s">
        <v>430</v>
      </c>
      <c r="M96" s="19" t="s">
        <v>160</v>
      </c>
      <c r="N96" s="20" t="s">
        <v>1272</v>
      </c>
      <c r="O96" s="19" t="s">
        <v>3</v>
      </c>
      <c r="P96" s="20" t="s">
        <v>431</v>
      </c>
      <c r="Q96" s="19" t="s">
        <v>201</v>
      </c>
      <c r="R96" s="20" t="s">
        <v>88</v>
      </c>
      <c r="S96" s="3" t="s">
        <v>173</v>
      </c>
      <c r="T96" s="3" t="s">
        <v>164</v>
      </c>
      <c r="U96" s="3" t="s">
        <v>164</v>
      </c>
      <c r="V96" s="19" t="s">
        <v>71</v>
      </c>
      <c r="W96" s="20" t="s">
        <v>432</v>
      </c>
      <c r="X96" s="20" t="s">
        <v>433</v>
      </c>
      <c r="Y96" s="20" t="s">
        <v>434</v>
      </c>
      <c r="Z96" s="20" t="s">
        <v>183</v>
      </c>
      <c r="AA96" s="23" t="s">
        <v>1273</v>
      </c>
      <c r="AB96" s="20" t="s">
        <v>206</v>
      </c>
      <c r="AC96" s="41" t="s">
        <v>174</v>
      </c>
      <c r="AD96" s="30">
        <v>2</v>
      </c>
      <c r="AE96" s="27" t="s">
        <v>174</v>
      </c>
      <c r="AF96" s="30">
        <v>2</v>
      </c>
      <c r="AG96" s="27" t="s">
        <v>174</v>
      </c>
      <c r="AH96" s="31">
        <v>2</v>
      </c>
      <c r="AI96" s="27" t="s">
        <v>174</v>
      </c>
      <c r="AJ96" s="30">
        <v>2</v>
      </c>
      <c r="AK96" s="30">
        <v>4</v>
      </c>
      <c r="AL96" s="30" t="s">
        <v>174</v>
      </c>
      <c r="AM96" s="30">
        <v>2</v>
      </c>
      <c r="AN96" s="30">
        <v>6</v>
      </c>
      <c r="AO96" s="32" t="s">
        <v>1203</v>
      </c>
    </row>
    <row r="97" spans="1:41" s="28" customFormat="1" ht="138.75" customHeight="1">
      <c r="A97" s="21" t="s">
        <v>442</v>
      </c>
      <c r="B97" s="21" t="s">
        <v>58</v>
      </c>
      <c r="C97" s="2" t="s">
        <v>110</v>
      </c>
      <c r="D97" s="2" t="s">
        <v>436</v>
      </c>
      <c r="E97" s="22" t="s">
        <v>437</v>
      </c>
      <c r="F97" s="196" t="s">
        <v>438</v>
      </c>
      <c r="G97" s="19" t="s">
        <v>157</v>
      </c>
      <c r="H97" s="19"/>
      <c r="I97" s="19"/>
      <c r="J97" s="19" t="s">
        <v>2</v>
      </c>
      <c r="K97" s="19" t="s">
        <v>429</v>
      </c>
      <c r="L97" s="19" t="s">
        <v>439</v>
      </c>
      <c r="M97" s="19" t="s">
        <v>160</v>
      </c>
      <c r="N97" s="20" t="s">
        <v>1274</v>
      </c>
      <c r="O97" s="19" t="s">
        <v>3</v>
      </c>
      <c r="P97" s="20" t="s">
        <v>440</v>
      </c>
      <c r="Q97" s="19" t="s">
        <v>201</v>
      </c>
      <c r="R97" s="20" t="s">
        <v>88</v>
      </c>
      <c r="S97" s="3" t="s">
        <v>173</v>
      </c>
      <c r="T97" s="3" t="s">
        <v>164</v>
      </c>
      <c r="U97" s="3" t="s">
        <v>164</v>
      </c>
      <c r="V97" s="19" t="s">
        <v>71</v>
      </c>
      <c r="W97" s="20" t="s">
        <v>432</v>
      </c>
      <c r="X97" s="20" t="s">
        <v>433</v>
      </c>
      <c r="Y97" s="20" t="s">
        <v>441</v>
      </c>
      <c r="Z97" s="20" t="s">
        <v>183</v>
      </c>
      <c r="AA97" s="23" t="s">
        <v>1273</v>
      </c>
      <c r="AB97" s="20" t="s">
        <v>206</v>
      </c>
      <c r="AC97" s="41" t="s">
        <v>174</v>
      </c>
      <c r="AD97" s="30">
        <v>2</v>
      </c>
      <c r="AE97" s="27" t="s">
        <v>174</v>
      </c>
      <c r="AF97" s="30">
        <v>2</v>
      </c>
      <c r="AG97" s="27" t="s">
        <v>174</v>
      </c>
      <c r="AH97" s="31">
        <v>2</v>
      </c>
      <c r="AI97" s="27" t="s">
        <v>298</v>
      </c>
      <c r="AJ97" s="30">
        <v>3</v>
      </c>
      <c r="AK97" s="30">
        <v>5</v>
      </c>
      <c r="AL97" s="30" t="s">
        <v>298</v>
      </c>
      <c r="AM97" s="30">
        <v>3</v>
      </c>
      <c r="AN97" s="30">
        <v>7</v>
      </c>
      <c r="AO97" s="32" t="s">
        <v>1203</v>
      </c>
    </row>
    <row r="98" spans="1:41" s="28" customFormat="1" ht="60">
      <c r="A98" s="21" t="s">
        <v>449</v>
      </c>
      <c r="B98" s="21" t="s">
        <v>58</v>
      </c>
      <c r="C98" s="2" t="s">
        <v>110</v>
      </c>
      <c r="D98" s="2" t="s">
        <v>436</v>
      </c>
      <c r="E98" s="22" t="s">
        <v>443</v>
      </c>
      <c r="F98" s="196" t="s">
        <v>444</v>
      </c>
      <c r="G98" s="19" t="s">
        <v>157</v>
      </c>
      <c r="H98" s="19"/>
      <c r="I98" s="19" t="s">
        <v>2</v>
      </c>
      <c r="J98" s="19" t="s">
        <v>2</v>
      </c>
      <c r="K98" s="19" t="s">
        <v>429</v>
      </c>
      <c r="L98" s="19" t="s">
        <v>445</v>
      </c>
      <c r="M98" s="19" t="s">
        <v>160</v>
      </c>
      <c r="N98" s="20" t="s">
        <v>446</v>
      </c>
      <c r="O98" s="19" t="s">
        <v>3</v>
      </c>
      <c r="P98" s="20" t="s">
        <v>447</v>
      </c>
      <c r="Q98" s="19" t="s">
        <v>201</v>
      </c>
      <c r="R98" s="20" t="s">
        <v>88</v>
      </c>
      <c r="S98" s="3" t="s">
        <v>173</v>
      </c>
      <c r="T98" s="3" t="s">
        <v>164</v>
      </c>
      <c r="U98" s="3" t="s">
        <v>164</v>
      </c>
      <c r="V98" s="19" t="s">
        <v>71</v>
      </c>
      <c r="W98" s="20" t="s">
        <v>432</v>
      </c>
      <c r="X98" s="20" t="s">
        <v>433</v>
      </c>
      <c r="Y98" s="20" t="s">
        <v>448</v>
      </c>
      <c r="Z98" s="20" t="s">
        <v>183</v>
      </c>
      <c r="AA98" s="23" t="s">
        <v>1273</v>
      </c>
      <c r="AB98" s="20" t="s">
        <v>206</v>
      </c>
      <c r="AC98" s="41" t="s">
        <v>174</v>
      </c>
      <c r="AD98" s="30">
        <v>2</v>
      </c>
      <c r="AE98" s="27" t="s">
        <v>174</v>
      </c>
      <c r="AF98" s="30">
        <v>2</v>
      </c>
      <c r="AG98" s="27" t="s">
        <v>174</v>
      </c>
      <c r="AH98" s="31">
        <v>2</v>
      </c>
      <c r="AI98" s="27" t="s">
        <v>174</v>
      </c>
      <c r="AJ98" s="30">
        <v>2</v>
      </c>
      <c r="AK98" s="30">
        <v>4</v>
      </c>
      <c r="AL98" s="30" t="s">
        <v>174</v>
      </c>
      <c r="AM98" s="30">
        <v>2</v>
      </c>
      <c r="AN98" s="30">
        <v>6</v>
      </c>
      <c r="AO98" s="32" t="s">
        <v>1203</v>
      </c>
    </row>
    <row r="99" spans="1:41" s="28" customFormat="1" ht="90">
      <c r="A99" s="21" t="s">
        <v>456</v>
      </c>
      <c r="B99" s="21" t="s">
        <v>58</v>
      </c>
      <c r="C99" s="2" t="s">
        <v>110</v>
      </c>
      <c r="D99" s="2" t="s">
        <v>450</v>
      </c>
      <c r="E99" s="2" t="s">
        <v>451</v>
      </c>
      <c r="F99" s="196" t="s">
        <v>452</v>
      </c>
      <c r="G99" s="19" t="s">
        <v>157</v>
      </c>
      <c r="H99" s="19"/>
      <c r="I99" s="19" t="s">
        <v>2</v>
      </c>
      <c r="J99" s="19" t="s">
        <v>2</v>
      </c>
      <c r="K99" s="19" t="s">
        <v>429</v>
      </c>
      <c r="L99" s="19" t="s">
        <v>453</v>
      </c>
      <c r="M99" s="19" t="s">
        <v>160</v>
      </c>
      <c r="N99" s="20" t="s">
        <v>446</v>
      </c>
      <c r="O99" s="19" t="s">
        <v>3</v>
      </c>
      <c r="P99" s="20" t="s">
        <v>454</v>
      </c>
      <c r="Q99" s="19" t="s">
        <v>201</v>
      </c>
      <c r="R99" s="20" t="s">
        <v>88</v>
      </c>
      <c r="S99" s="3" t="s">
        <v>173</v>
      </c>
      <c r="T99" s="3" t="s">
        <v>164</v>
      </c>
      <c r="U99" s="3" t="s">
        <v>164</v>
      </c>
      <c r="V99" s="19" t="s">
        <v>71</v>
      </c>
      <c r="W99" s="20" t="s">
        <v>432</v>
      </c>
      <c r="X99" s="20" t="s">
        <v>433</v>
      </c>
      <c r="Y99" s="20" t="s">
        <v>455</v>
      </c>
      <c r="Z99" s="20" t="s">
        <v>183</v>
      </c>
      <c r="AA99" s="23" t="s">
        <v>1273</v>
      </c>
      <c r="AB99" s="20" t="s">
        <v>206</v>
      </c>
      <c r="AC99" s="41" t="s">
        <v>174</v>
      </c>
      <c r="AD99" s="30">
        <v>2</v>
      </c>
      <c r="AE99" s="27" t="s">
        <v>174</v>
      </c>
      <c r="AF99" s="30">
        <v>2</v>
      </c>
      <c r="AG99" s="27" t="s">
        <v>174</v>
      </c>
      <c r="AH99" s="31">
        <v>2</v>
      </c>
      <c r="AI99" s="27" t="s">
        <v>174</v>
      </c>
      <c r="AJ99" s="30">
        <v>2</v>
      </c>
      <c r="AK99" s="30">
        <v>4</v>
      </c>
      <c r="AL99" s="30" t="s">
        <v>174</v>
      </c>
      <c r="AM99" s="30">
        <v>2</v>
      </c>
      <c r="AN99" s="30">
        <v>6</v>
      </c>
      <c r="AO99" s="32" t="s">
        <v>1203</v>
      </c>
    </row>
    <row r="100" spans="1:41" s="28" customFormat="1" ht="60">
      <c r="A100" s="21" t="s">
        <v>462</v>
      </c>
      <c r="B100" s="21" t="s">
        <v>58</v>
      </c>
      <c r="C100" s="2" t="s">
        <v>110</v>
      </c>
      <c r="D100" s="2" t="s">
        <v>457</v>
      </c>
      <c r="E100" s="28" t="s">
        <v>391</v>
      </c>
      <c r="F100" s="196" t="s">
        <v>458</v>
      </c>
      <c r="G100" s="19" t="s">
        <v>157</v>
      </c>
      <c r="H100" s="19"/>
      <c r="I100" s="19"/>
      <c r="J100" s="19" t="s">
        <v>2</v>
      </c>
      <c r="K100" s="19" t="s">
        <v>429</v>
      </c>
      <c r="L100" s="19" t="s">
        <v>459</v>
      </c>
      <c r="M100" s="19" t="s">
        <v>160</v>
      </c>
      <c r="N100" s="20" t="s">
        <v>446</v>
      </c>
      <c r="O100" s="19" t="s">
        <v>3</v>
      </c>
      <c r="P100" s="20" t="s">
        <v>460</v>
      </c>
      <c r="Q100" s="19" t="s">
        <v>201</v>
      </c>
      <c r="R100" s="20" t="s">
        <v>88</v>
      </c>
      <c r="S100" s="3" t="s">
        <v>173</v>
      </c>
      <c r="T100" s="3" t="s">
        <v>164</v>
      </c>
      <c r="U100" s="3" t="s">
        <v>164</v>
      </c>
      <c r="V100" s="19" t="s">
        <v>71</v>
      </c>
      <c r="W100" s="20" t="s">
        <v>432</v>
      </c>
      <c r="X100" s="20" t="s">
        <v>433</v>
      </c>
      <c r="Y100" s="20" t="s">
        <v>461</v>
      </c>
      <c r="Z100" s="20" t="s">
        <v>183</v>
      </c>
      <c r="AA100" s="23" t="s">
        <v>1273</v>
      </c>
      <c r="AB100" s="20" t="s">
        <v>206</v>
      </c>
      <c r="AC100" s="41" t="s">
        <v>174</v>
      </c>
      <c r="AD100" s="30">
        <v>2</v>
      </c>
      <c r="AE100" s="27" t="s">
        <v>174</v>
      </c>
      <c r="AF100" s="30">
        <v>2</v>
      </c>
      <c r="AG100" s="27" t="s">
        <v>174</v>
      </c>
      <c r="AH100" s="31">
        <v>2</v>
      </c>
      <c r="AI100" s="27" t="s">
        <v>174</v>
      </c>
      <c r="AJ100" s="30">
        <v>2</v>
      </c>
      <c r="AK100" s="30">
        <v>4</v>
      </c>
      <c r="AL100" s="30" t="s">
        <v>174</v>
      </c>
      <c r="AM100" s="30">
        <v>2</v>
      </c>
      <c r="AN100" s="30">
        <v>6</v>
      </c>
      <c r="AO100" s="32" t="s">
        <v>1203</v>
      </c>
    </row>
    <row r="101" spans="1:41" s="28" customFormat="1" ht="71.25">
      <c r="A101" s="21" t="s">
        <v>467</v>
      </c>
      <c r="B101" s="21" t="s">
        <v>58</v>
      </c>
      <c r="C101" s="2" t="s">
        <v>110</v>
      </c>
      <c r="D101" s="2" t="s">
        <v>457</v>
      </c>
      <c r="E101" s="22" t="s">
        <v>463</v>
      </c>
      <c r="F101" s="196" t="s">
        <v>464</v>
      </c>
      <c r="G101" s="19" t="s">
        <v>157</v>
      </c>
      <c r="H101" s="19"/>
      <c r="I101" s="19"/>
      <c r="J101" s="19" t="s">
        <v>2</v>
      </c>
      <c r="K101" s="19" t="s">
        <v>429</v>
      </c>
      <c r="L101" s="19" t="s">
        <v>465</v>
      </c>
      <c r="M101" s="19" t="s">
        <v>160</v>
      </c>
      <c r="N101" s="20" t="s">
        <v>446</v>
      </c>
      <c r="O101" s="19" t="s">
        <v>3</v>
      </c>
      <c r="P101" s="20" t="s">
        <v>466</v>
      </c>
      <c r="Q101" s="19" t="s">
        <v>201</v>
      </c>
      <c r="R101" s="20" t="s">
        <v>88</v>
      </c>
      <c r="S101" s="3" t="s">
        <v>173</v>
      </c>
      <c r="T101" s="3" t="s">
        <v>164</v>
      </c>
      <c r="U101" s="3" t="s">
        <v>164</v>
      </c>
      <c r="V101" s="19" t="s">
        <v>69</v>
      </c>
      <c r="W101" s="20" t="s">
        <v>201</v>
      </c>
      <c r="X101" s="20" t="s">
        <v>201</v>
      </c>
      <c r="Y101" s="20" t="s">
        <v>201</v>
      </c>
      <c r="Z101" s="20" t="s">
        <v>201</v>
      </c>
      <c r="AA101" s="23" t="s">
        <v>201</v>
      </c>
      <c r="AB101" s="20" t="s">
        <v>201</v>
      </c>
      <c r="AC101" s="41" t="s">
        <v>166</v>
      </c>
      <c r="AD101" s="30">
        <v>1</v>
      </c>
      <c r="AE101" s="27" t="s">
        <v>174</v>
      </c>
      <c r="AF101" s="30">
        <v>2</v>
      </c>
      <c r="AG101" s="27" t="s">
        <v>174</v>
      </c>
      <c r="AH101" s="31">
        <v>2</v>
      </c>
      <c r="AI101" s="27" t="s">
        <v>166</v>
      </c>
      <c r="AJ101" s="30">
        <v>1</v>
      </c>
      <c r="AK101" s="30">
        <v>3</v>
      </c>
      <c r="AL101" s="30" t="s">
        <v>166</v>
      </c>
      <c r="AM101" s="30">
        <v>1</v>
      </c>
      <c r="AN101" s="30">
        <v>4</v>
      </c>
      <c r="AO101" s="32" t="s">
        <v>1203</v>
      </c>
    </row>
    <row r="102" spans="1:41" s="28" customFormat="1" ht="42.75">
      <c r="A102" s="21" t="s">
        <v>473</v>
      </c>
      <c r="B102" s="21" t="s">
        <v>58</v>
      </c>
      <c r="C102" s="2" t="s">
        <v>110</v>
      </c>
      <c r="D102" s="78" t="s">
        <v>457</v>
      </c>
      <c r="E102" s="76" t="s">
        <v>468</v>
      </c>
      <c r="F102" s="200" t="s">
        <v>469</v>
      </c>
      <c r="G102" s="68" t="s">
        <v>157</v>
      </c>
      <c r="H102" s="68"/>
      <c r="I102" s="68"/>
      <c r="J102" s="68" t="s">
        <v>2</v>
      </c>
      <c r="K102" s="68" t="s">
        <v>470</v>
      </c>
      <c r="L102" s="68" t="s">
        <v>471</v>
      </c>
      <c r="M102" s="68" t="s">
        <v>160</v>
      </c>
      <c r="N102" s="20" t="s">
        <v>446</v>
      </c>
      <c r="O102" s="68" t="s">
        <v>3</v>
      </c>
      <c r="P102" s="79" t="s">
        <v>472</v>
      </c>
      <c r="Q102" s="19" t="s">
        <v>201</v>
      </c>
      <c r="R102" s="79" t="s">
        <v>88</v>
      </c>
      <c r="S102" s="80" t="s">
        <v>173</v>
      </c>
      <c r="T102" s="80" t="s">
        <v>164</v>
      </c>
      <c r="U102" s="80" t="s">
        <v>164</v>
      </c>
      <c r="V102" s="19" t="s">
        <v>69</v>
      </c>
      <c r="W102" s="20" t="s">
        <v>201</v>
      </c>
      <c r="X102" s="20" t="s">
        <v>201</v>
      </c>
      <c r="Y102" s="20" t="s">
        <v>201</v>
      </c>
      <c r="Z102" s="20" t="s">
        <v>201</v>
      </c>
      <c r="AA102" s="23" t="s">
        <v>201</v>
      </c>
      <c r="AB102" s="20" t="s">
        <v>201</v>
      </c>
      <c r="AC102" s="41" t="s">
        <v>166</v>
      </c>
      <c r="AD102" s="30">
        <v>1</v>
      </c>
      <c r="AE102" s="27" t="s">
        <v>174</v>
      </c>
      <c r="AF102" s="30">
        <v>2</v>
      </c>
      <c r="AG102" s="27" t="s">
        <v>174</v>
      </c>
      <c r="AH102" s="31">
        <v>2</v>
      </c>
      <c r="AI102" s="27" t="s">
        <v>166</v>
      </c>
      <c r="AJ102" s="81">
        <v>1</v>
      </c>
      <c r="AK102" s="30">
        <v>3</v>
      </c>
      <c r="AL102" s="30" t="s">
        <v>166</v>
      </c>
      <c r="AM102" s="30">
        <v>1</v>
      </c>
      <c r="AN102" s="30">
        <v>4</v>
      </c>
      <c r="AO102" s="32" t="s">
        <v>1203</v>
      </c>
    </row>
    <row r="103" spans="1:41" s="26" customFormat="1" ht="36" customHeight="1">
      <c r="A103" s="205" t="s">
        <v>141</v>
      </c>
      <c r="B103" s="46"/>
      <c r="C103" s="140"/>
      <c r="D103" s="139"/>
      <c r="E103" s="50" t="s">
        <v>133</v>
      </c>
      <c r="F103" s="195">
        <v>46269</v>
      </c>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row>
    <row r="104" spans="1:41" s="28" customFormat="1" ht="180">
      <c r="A104" s="21" t="s">
        <v>478</v>
      </c>
      <c r="B104" s="21" t="s">
        <v>58</v>
      </c>
      <c r="C104" s="2" t="s">
        <v>110</v>
      </c>
      <c r="D104" s="63" t="s">
        <v>277</v>
      </c>
      <c r="E104" s="82" t="s">
        <v>1275</v>
      </c>
      <c r="F104" s="201" t="s">
        <v>1276</v>
      </c>
      <c r="G104" s="20" t="s">
        <v>157</v>
      </c>
      <c r="H104" s="83"/>
      <c r="I104" s="83"/>
      <c r="J104" s="20" t="s">
        <v>2</v>
      </c>
      <c r="K104" s="63" t="s">
        <v>474</v>
      </c>
      <c r="L104" s="63" t="s">
        <v>475</v>
      </c>
      <c r="M104" s="20" t="s">
        <v>160</v>
      </c>
      <c r="N104" s="20" t="s">
        <v>1277</v>
      </c>
      <c r="O104" s="20" t="s">
        <v>3</v>
      </c>
      <c r="P104" s="20" t="s">
        <v>1278</v>
      </c>
      <c r="Q104" s="20" t="s">
        <v>201</v>
      </c>
      <c r="R104" s="20" t="s">
        <v>91</v>
      </c>
      <c r="S104" s="84" t="s">
        <v>173</v>
      </c>
      <c r="T104" s="84" t="s">
        <v>164</v>
      </c>
      <c r="U104" s="84" t="s">
        <v>164</v>
      </c>
      <c r="V104" s="19" t="s">
        <v>71</v>
      </c>
      <c r="W104" s="20" t="s">
        <v>432</v>
      </c>
      <c r="X104" s="20" t="s">
        <v>1279</v>
      </c>
      <c r="Y104" s="20" t="s">
        <v>518</v>
      </c>
      <c r="Z104" s="20" t="s">
        <v>183</v>
      </c>
      <c r="AA104" s="23">
        <v>46240</v>
      </c>
      <c r="AB104" s="20" t="s">
        <v>206</v>
      </c>
      <c r="AC104" s="41" t="s">
        <v>174</v>
      </c>
      <c r="AD104" s="30">
        <v>2</v>
      </c>
      <c r="AE104" s="86" t="s">
        <v>174</v>
      </c>
      <c r="AF104" s="30">
        <v>2</v>
      </c>
      <c r="AG104" s="86" t="s">
        <v>166</v>
      </c>
      <c r="AH104" s="31">
        <v>1</v>
      </c>
      <c r="AI104" s="86" t="s">
        <v>174</v>
      </c>
      <c r="AJ104" s="85">
        <v>2</v>
      </c>
      <c r="AK104" s="30">
        <v>3</v>
      </c>
      <c r="AL104" s="30" t="s">
        <v>166</v>
      </c>
      <c r="AM104" s="30">
        <v>1</v>
      </c>
      <c r="AN104" s="30">
        <v>5</v>
      </c>
      <c r="AO104" s="32" t="s">
        <v>1203</v>
      </c>
    </row>
    <row r="105" spans="1:41" s="28" customFormat="1" ht="165">
      <c r="A105" s="21" t="s">
        <v>485</v>
      </c>
      <c r="B105" s="21" t="s">
        <v>58</v>
      </c>
      <c r="C105" s="2" t="s">
        <v>110</v>
      </c>
      <c r="D105" s="63" t="s">
        <v>479</v>
      </c>
      <c r="E105" s="82" t="s">
        <v>480</v>
      </c>
      <c r="F105" s="201" t="s">
        <v>481</v>
      </c>
      <c r="G105" s="20" t="s">
        <v>157</v>
      </c>
      <c r="H105" s="83"/>
      <c r="I105" s="83"/>
      <c r="J105" s="20" t="s">
        <v>2</v>
      </c>
      <c r="K105" s="20" t="s">
        <v>482</v>
      </c>
      <c r="L105" s="20" t="s">
        <v>483</v>
      </c>
      <c r="M105" s="20" t="s">
        <v>160</v>
      </c>
      <c r="N105" s="20" t="s">
        <v>1277</v>
      </c>
      <c r="O105" s="20" t="s">
        <v>3</v>
      </c>
      <c r="P105" s="20" t="s">
        <v>1278</v>
      </c>
      <c r="Q105" s="20" t="s">
        <v>201</v>
      </c>
      <c r="R105" s="20" t="s">
        <v>91</v>
      </c>
      <c r="S105" s="84" t="s">
        <v>173</v>
      </c>
      <c r="T105" s="84" t="s">
        <v>164</v>
      </c>
      <c r="U105" s="84" t="s">
        <v>164</v>
      </c>
      <c r="V105" s="19" t="s">
        <v>71</v>
      </c>
      <c r="W105" s="20" t="s">
        <v>432</v>
      </c>
      <c r="X105" s="20" t="s">
        <v>476</v>
      </c>
      <c r="Y105" s="20" t="s">
        <v>484</v>
      </c>
      <c r="Z105" s="20" t="s">
        <v>183</v>
      </c>
      <c r="AA105" s="23">
        <v>45554</v>
      </c>
      <c r="AB105" s="20" t="s">
        <v>206</v>
      </c>
      <c r="AC105" s="41" t="s">
        <v>174</v>
      </c>
      <c r="AD105" s="30">
        <v>2</v>
      </c>
      <c r="AE105" s="86" t="s">
        <v>174</v>
      </c>
      <c r="AF105" s="30">
        <v>2</v>
      </c>
      <c r="AG105" s="86" t="s">
        <v>166</v>
      </c>
      <c r="AH105" s="31">
        <v>1</v>
      </c>
      <c r="AI105" s="86" t="s">
        <v>174</v>
      </c>
      <c r="AJ105" s="85">
        <v>2</v>
      </c>
      <c r="AK105" s="30">
        <v>3</v>
      </c>
      <c r="AL105" s="30" t="s">
        <v>166</v>
      </c>
      <c r="AM105" s="30">
        <v>1</v>
      </c>
      <c r="AN105" s="30">
        <v>5</v>
      </c>
      <c r="AO105" s="32" t="s">
        <v>1203</v>
      </c>
    </row>
    <row r="106" spans="1:41" s="28" customFormat="1" ht="60">
      <c r="A106" s="21" t="s">
        <v>491</v>
      </c>
      <c r="B106" s="21" t="s">
        <v>58</v>
      </c>
      <c r="C106" s="2" t="s">
        <v>110</v>
      </c>
      <c r="D106" s="20" t="s">
        <v>486</v>
      </c>
      <c r="E106" s="20" t="s">
        <v>487</v>
      </c>
      <c r="F106" s="202" t="s">
        <v>488</v>
      </c>
      <c r="G106" s="20" t="s">
        <v>157</v>
      </c>
      <c r="H106" s="83"/>
      <c r="I106" s="83"/>
      <c r="J106" s="20" t="s">
        <v>2</v>
      </c>
      <c r="K106" s="20" t="s">
        <v>489</v>
      </c>
      <c r="L106" s="20" t="s">
        <v>490</v>
      </c>
      <c r="M106" s="20" t="s">
        <v>160</v>
      </c>
      <c r="N106" s="20" t="s">
        <v>1277</v>
      </c>
      <c r="O106" s="20" t="s">
        <v>3</v>
      </c>
      <c r="P106" s="20" t="s">
        <v>1278</v>
      </c>
      <c r="Q106" s="20" t="s">
        <v>201</v>
      </c>
      <c r="R106" s="20" t="s">
        <v>91</v>
      </c>
      <c r="S106" s="84" t="s">
        <v>164</v>
      </c>
      <c r="T106" s="84" t="s">
        <v>164</v>
      </c>
      <c r="U106" s="84" t="s">
        <v>164</v>
      </c>
      <c r="V106" s="19" t="s">
        <v>69</v>
      </c>
      <c r="W106" s="20" t="s">
        <v>165</v>
      </c>
      <c r="X106" s="20" t="s">
        <v>165</v>
      </c>
      <c r="Y106" s="20" t="s">
        <v>165</v>
      </c>
      <c r="Z106" s="20" t="s">
        <v>165</v>
      </c>
      <c r="AA106" s="20" t="s">
        <v>165</v>
      </c>
      <c r="AB106" s="20" t="s">
        <v>165</v>
      </c>
      <c r="AC106" s="41" t="s">
        <v>166</v>
      </c>
      <c r="AD106" s="30">
        <v>1</v>
      </c>
      <c r="AE106" s="21" t="s">
        <v>174</v>
      </c>
      <c r="AF106" s="30">
        <v>2</v>
      </c>
      <c r="AG106" s="21" t="s">
        <v>174</v>
      </c>
      <c r="AH106" s="31">
        <v>2</v>
      </c>
      <c r="AI106" s="21" t="s">
        <v>174</v>
      </c>
      <c r="AJ106" s="77">
        <v>2</v>
      </c>
      <c r="AK106" s="30">
        <v>4</v>
      </c>
      <c r="AL106" s="30" t="s">
        <v>174</v>
      </c>
      <c r="AM106" s="30">
        <v>2</v>
      </c>
      <c r="AN106" s="30">
        <v>5</v>
      </c>
      <c r="AO106" s="32" t="s">
        <v>1203</v>
      </c>
    </row>
    <row r="107" spans="1:41" s="28" customFormat="1" ht="165">
      <c r="A107" s="21" t="s">
        <v>496</v>
      </c>
      <c r="B107" s="21" t="s">
        <v>58</v>
      </c>
      <c r="C107" s="2" t="s">
        <v>110</v>
      </c>
      <c r="D107" s="63" t="s">
        <v>492</v>
      </c>
      <c r="E107" s="63" t="s">
        <v>493</v>
      </c>
      <c r="F107" s="201" t="s">
        <v>494</v>
      </c>
      <c r="G107" s="20" t="s">
        <v>157</v>
      </c>
      <c r="H107" s="83"/>
      <c r="I107" s="83"/>
      <c r="J107" s="20" t="s">
        <v>2</v>
      </c>
      <c r="K107" s="20" t="s">
        <v>482</v>
      </c>
      <c r="L107" s="20" t="s">
        <v>495</v>
      </c>
      <c r="M107" s="20" t="s">
        <v>160</v>
      </c>
      <c r="N107" s="20" t="s">
        <v>1277</v>
      </c>
      <c r="O107" s="20" t="s">
        <v>3</v>
      </c>
      <c r="P107" s="20" t="s">
        <v>1278</v>
      </c>
      <c r="Q107" s="20" t="s">
        <v>201</v>
      </c>
      <c r="R107" s="20" t="s">
        <v>91</v>
      </c>
      <c r="S107" s="84" t="s">
        <v>173</v>
      </c>
      <c r="T107" s="84" t="s">
        <v>164</v>
      </c>
      <c r="U107" s="84" t="s">
        <v>164</v>
      </c>
      <c r="V107" s="19" t="s">
        <v>71</v>
      </c>
      <c r="W107" s="20" t="s">
        <v>432</v>
      </c>
      <c r="X107" s="20" t="s">
        <v>476</v>
      </c>
      <c r="Y107" s="20" t="s">
        <v>477</v>
      </c>
      <c r="Z107" s="20" t="s">
        <v>183</v>
      </c>
      <c r="AA107" s="23">
        <v>45554</v>
      </c>
      <c r="AB107" s="20" t="s">
        <v>206</v>
      </c>
      <c r="AC107" s="41" t="s">
        <v>174</v>
      </c>
      <c r="AD107" s="30">
        <v>2</v>
      </c>
      <c r="AE107" s="86" t="s">
        <v>174</v>
      </c>
      <c r="AF107" s="30">
        <v>2</v>
      </c>
      <c r="AG107" s="86" t="s">
        <v>166</v>
      </c>
      <c r="AH107" s="31">
        <v>1</v>
      </c>
      <c r="AI107" s="86" t="s">
        <v>174</v>
      </c>
      <c r="AJ107" s="85">
        <v>2</v>
      </c>
      <c r="AK107" s="30">
        <v>3</v>
      </c>
      <c r="AL107" s="30" t="s">
        <v>166</v>
      </c>
      <c r="AM107" s="30">
        <v>1</v>
      </c>
      <c r="AN107" s="30">
        <v>5</v>
      </c>
      <c r="AO107" s="32" t="s">
        <v>1203</v>
      </c>
    </row>
    <row r="108" spans="1:41" s="28" customFormat="1" ht="109.5" customHeight="1">
      <c r="A108" s="21" t="s">
        <v>504</v>
      </c>
      <c r="B108" s="21" t="s">
        <v>58</v>
      </c>
      <c r="C108" s="2" t="s">
        <v>110</v>
      </c>
      <c r="D108" s="87" t="s">
        <v>497</v>
      </c>
      <c r="E108" s="87" t="s">
        <v>498</v>
      </c>
      <c r="F108" s="203" t="s">
        <v>499</v>
      </c>
      <c r="G108" s="88" t="s">
        <v>157</v>
      </c>
      <c r="H108" s="88" t="s">
        <v>2</v>
      </c>
      <c r="I108" s="88" t="s">
        <v>2</v>
      </c>
      <c r="J108" s="88" t="s">
        <v>2</v>
      </c>
      <c r="K108" s="88" t="s">
        <v>500</v>
      </c>
      <c r="L108" s="88" t="s">
        <v>501</v>
      </c>
      <c r="M108" s="88" t="s">
        <v>160</v>
      </c>
      <c r="N108" s="88" t="s">
        <v>502</v>
      </c>
      <c r="O108" s="88" t="s">
        <v>3</v>
      </c>
      <c r="P108" s="88" t="s">
        <v>503</v>
      </c>
      <c r="Q108" s="88" t="s">
        <v>201</v>
      </c>
      <c r="R108" s="88" t="s">
        <v>91</v>
      </c>
      <c r="S108" s="89" t="s">
        <v>173</v>
      </c>
      <c r="T108" s="89" t="s">
        <v>164</v>
      </c>
      <c r="U108" s="89" t="s">
        <v>164</v>
      </c>
      <c r="V108" s="19" t="s">
        <v>71</v>
      </c>
      <c r="W108" s="88" t="s">
        <v>432</v>
      </c>
      <c r="X108" s="20" t="s">
        <v>476</v>
      </c>
      <c r="Y108" s="88" t="s">
        <v>477</v>
      </c>
      <c r="Z108" s="20" t="s">
        <v>183</v>
      </c>
      <c r="AA108" s="23">
        <v>45554</v>
      </c>
      <c r="AB108" s="87" t="s">
        <v>206</v>
      </c>
      <c r="AC108" s="41" t="s">
        <v>174</v>
      </c>
      <c r="AD108" s="30">
        <v>2</v>
      </c>
      <c r="AE108" s="90" t="s">
        <v>174</v>
      </c>
      <c r="AF108" s="30">
        <v>2</v>
      </c>
      <c r="AG108" s="92" t="s">
        <v>166</v>
      </c>
      <c r="AH108" s="31">
        <v>1</v>
      </c>
      <c r="AI108" s="90" t="s">
        <v>174</v>
      </c>
      <c r="AJ108" s="91">
        <v>2</v>
      </c>
      <c r="AK108" s="30">
        <v>3</v>
      </c>
      <c r="AL108" s="30" t="s">
        <v>166</v>
      </c>
      <c r="AM108" s="30">
        <v>1</v>
      </c>
      <c r="AN108" s="30">
        <v>5</v>
      </c>
      <c r="AO108" s="32" t="s">
        <v>1203</v>
      </c>
    </row>
    <row r="109" spans="1:41" s="28" customFormat="1" ht="109.5" customHeight="1">
      <c r="A109" s="21" t="s">
        <v>508</v>
      </c>
      <c r="B109" s="21" t="s">
        <v>58</v>
      </c>
      <c r="C109" s="2" t="s">
        <v>110</v>
      </c>
      <c r="D109" s="63" t="s">
        <v>514</v>
      </c>
      <c r="E109" s="82" t="s">
        <v>505</v>
      </c>
      <c r="F109" s="201" t="s">
        <v>506</v>
      </c>
      <c r="G109" s="20" t="s">
        <v>157</v>
      </c>
      <c r="H109" s="83"/>
      <c r="I109" s="83"/>
      <c r="J109" s="20" t="s">
        <v>2</v>
      </c>
      <c r="K109" s="20" t="s">
        <v>482</v>
      </c>
      <c r="L109" s="20" t="s">
        <v>507</v>
      </c>
      <c r="M109" s="20" t="s">
        <v>160</v>
      </c>
      <c r="N109" s="20" t="s">
        <v>1277</v>
      </c>
      <c r="O109" s="20" t="s">
        <v>3</v>
      </c>
      <c r="P109" s="20" t="s">
        <v>1278</v>
      </c>
      <c r="Q109" s="20" t="s">
        <v>201</v>
      </c>
      <c r="R109" s="20" t="s">
        <v>91</v>
      </c>
      <c r="S109" s="84" t="s">
        <v>173</v>
      </c>
      <c r="T109" s="84" t="s">
        <v>164</v>
      </c>
      <c r="U109" s="84" t="s">
        <v>164</v>
      </c>
      <c r="V109" s="19" t="s">
        <v>71</v>
      </c>
      <c r="W109" s="20" t="s">
        <v>432</v>
      </c>
      <c r="X109" s="20" t="s">
        <v>476</v>
      </c>
      <c r="Y109" s="20" t="s">
        <v>477</v>
      </c>
      <c r="Z109" s="20" t="s">
        <v>183</v>
      </c>
      <c r="AA109" s="23">
        <v>45554</v>
      </c>
      <c r="AB109" s="20" t="s">
        <v>206</v>
      </c>
      <c r="AC109" s="41" t="s">
        <v>174</v>
      </c>
      <c r="AD109" s="30">
        <v>2</v>
      </c>
      <c r="AE109" s="86" t="s">
        <v>174</v>
      </c>
      <c r="AF109" s="30">
        <v>2</v>
      </c>
      <c r="AG109" s="86" t="s">
        <v>166</v>
      </c>
      <c r="AH109" s="31">
        <v>1</v>
      </c>
      <c r="AI109" s="86" t="s">
        <v>174</v>
      </c>
      <c r="AJ109" s="85">
        <v>2</v>
      </c>
      <c r="AK109" s="30">
        <v>3</v>
      </c>
      <c r="AL109" s="30" t="s">
        <v>166</v>
      </c>
      <c r="AM109" s="30">
        <v>1</v>
      </c>
      <c r="AN109" s="30">
        <v>5</v>
      </c>
      <c r="AO109" s="32" t="s">
        <v>1203</v>
      </c>
    </row>
    <row r="110" spans="1:41" s="28" customFormat="1" ht="109.5" customHeight="1">
      <c r="A110" s="21" t="s">
        <v>513</v>
      </c>
      <c r="B110" s="21" t="s">
        <v>58</v>
      </c>
      <c r="C110" s="2" t="s">
        <v>110</v>
      </c>
      <c r="D110" s="63" t="s">
        <v>168</v>
      </c>
      <c r="E110" s="20" t="s">
        <v>509</v>
      </c>
      <c r="F110" s="201" t="s">
        <v>510</v>
      </c>
      <c r="G110" s="20" t="s">
        <v>157</v>
      </c>
      <c r="H110" s="83"/>
      <c r="I110" s="83"/>
      <c r="J110" s="20" t="s">
        <v>2</v>
      </c>
      <c r="K110" s="20" t="s">
        <v>489</v>
      </c>
      <c r="L110" s="20" t="s">
        <v>511</v>
      </c>
      <c r="M110" s="20" t="s">
        <v>160</v>
      </c>
      <c r="N110" s="20" t="s">
        <v>1277</v>
      </c>
      <c r="O110" s="20" t="s">
        <v>3</v>
      </c>
      <c r="P110" s="20" t="s">
        <v>1278</v>
      </c>
      <c r="Q110" s="20" t="s">
        <v>201</v>
      </c>
      <c r="R110" s="20" t="s">
        <v>91</v>
      </c>
      <c r="S110" s="84" t="s">
        <v>173</v>
      </c>
      <c r="T110" s="84" t="s">
        <v>164</v>
      </c>
      <c r="U110" s="84" t="s">
        <v>164</v>
      </c>
      <c r="V110" s="19" t="s">
        <v>71</v>
      </c>
      <c r="W110" s="20" t="s">
        <v>432</v>
      </c>
      <c r="X110" s="20" t="s">
        <v>476</v>
      </c>
      <c r="Y110" s="20" t="s">
        <v>512</v>
      </c>
      <c r="Z110" s="20" t="s">
        <v>183</v>
      </c>
      <c r="AA110" s="23">
        <v>45554</v>
      </c>
      <c r="AB110" s="20" t="s">
        <v>206</v>
      </c>
      <c r="AC110" s="41" t="s">
        <v>174</v>
      </c>
      <c r="AD110" s="30">
        <v>2</v>
      </c>
      <c r="AE110" s="86" t="s">
        <v>298</v>
      </c>
      <c r="AF110" s="30">
        <v>3</v>
      </c>
      <c r="AG110" s="86" t="s">
        <v>174</v>
      </c>
      <c r="AH110" s="31">
        <v>2</v>
      </c>
      <c r="AI110" s="86" t="s">
        <v>174</v>
      </c>
      <c r="AJ110" s="85">
        <v>2</v>
      </c>
      <c r="AK110" s="30">
        <v>4</v>
      </c>
      <c r="AL110" s="30" t="s">
        <v>174</v>
      </c>
      <c r="AM110" s="30">
        <v>2</v>
      </c>
      <c r="AN110" s="30">
        <v>7</v>
      </c>
      <c r="AO110" s="32" t="s">
        <v>1203</v>
      </c>
    </row>
    <row r="111" spans="1:41" s="28" customFormat="1" ht="109.5" customHeight="1">
      <c r="A111" s="21" t="s">
        <v>519</v>
      </c>
      <c r="B111" s="21" t="s">
        <v>58</v>
      </c>
      <c r="C111" s="2" t="s">
        <v>110</v>
      </c>
      <c r="D111" s="63" t="s">
        <v>514</v>
      </c>
      <c r="E111" s="20" t="s">
        <v>515</v>
      </c>
      <c r="F111" s="201" t="s">
        <v>516</v>
      </c>
      <c r="G111" s="20" t="s">
        <v>157</v>
      </c>
      <c r="H111" s="83"/>
      <c r="I111" s="83"/>
      <c r="J111" s="20" t="s">
        <v>2</v>
      </c>
      <c r="K111" s="20" t="s">
        <v>489</v>
      </c>
      <c r="L111" s="20" t="s">
        <v>517</v>
      </c>
      <c r="M111" s="20" t="s">
        <v>160</v>
      </c>
      <c r="N111" s="20" t="s">
        <v>1277</v>
      </c>
      <c r="O111" s="20" t="s">
        <v>3</v>
      </c>
      <c r="P111" s="20" t="s">
        <v>1278</v>
      </c>
      <c r="Q111" s="20" t="s">
        <v>201</v>
      </c>
      <c r="R111" s="20" t="s">
        <v>91</v>
      </c>
      <c r="S111" s="84" t="s">
        <v>173</v>
      </c>
      <c r="T111" s="84" t="s">
        <v>164</v>
      </c>
      <c r="U111" s="84" t="s">
        <v>164</v>
      </c>
      <c r="V111" s="19" t="s">
        <v>71</v>
      </c>
      <c r="W111" s="20" t="s">
        <v>432</v>
      </c>
      <c r="X111" s="20" t="s">
        <v>1279</v>
      </c>
      <c r="Y111" s="20" t="s">
        <v>518</v>
      </c>
      <c r="Z111" s="20" t="s">
        <v>183</v>
      </c>
      <c r="AA111" s="23">
        <v>45554</v>
      </c>
      <c r="AB111" s="20" t="s">
        <v>206</v>
      </c>
      <c r="AC111" s="41" t="s">
        <v>174</v>
      </c>
      <c r="AD111" s="30">
        <v>2</v>
      </c>
      <c r="AE111" s="86" t="s">
        <v>174</v>
      </c>
      <c r="AF111" s="30">
        <v>2</v>
      </c>
      <c r="AG111" s="86" t="s">
        <v>166</v>
      </c>
      <c r="AH111" s="31">
        <v>1</v>
      </c>
      <c r="AI111" s="86" t="s">
        <v>174</v>
      </c>
      <c r="AJ111" s="85">
        <v>2</v>
      </c>
      <c r="AK111" s="30">
        <v>3</v>
      </c>
      <c r="AL111" s="30" t="s">
        <v>166</v>
      </c>
      <c r="AM111" s="30">
        <v>1</v>
      </c>
      <c r="AN111" s="30">
        <v>5</v>
      </c>
      <c r="AO111" s="32" t="s">
        <v>1203</v>
      </c>
    </row>
    <row r="112" spans="1:41" s="28" customFormat="1" ht="109.5" customHeight="1">
      <c r="A112" s="21" t="s">
        <v>528</v>
      </c>
      <c r="B112" s="21" t="s">
        <v>58</v>
      </c>
      <c r="C112" s="2" t="s">
        <v>110</v>
      </c>
      <c r="D112" s="63" t="s">
        <v>514</v>
      </c>
      <c r="E112" s="82" t="s">
        <v>520</v>
      </c>
      <c r="F112" s="201" t="s">
        <v>521</v>
      </c>
      <c r="G112" s="20" t="s">
        <v>157</v>
      </c>
      <c r="H112" s="83"/>
      <c r="I112" s="83"/>
      <c r="J112" s="20" t="s">
        <v>2</v>
      </c>
      <c r="K112" s="20" t="s">
        <v>522</v>
      </c>
      <c r="L112" s="20" t="s">
        <v>523</v>
      </c>
      <c r="M112" s="20" t="s">
        <v>160</v>
      </c>
      <c r="N112" s="20" t="s">
        <v>1277</v>
      </c>
      <c r="O112" s="20" t="s">
        <v>3</v>
      </c>
      <c r="P112" s="20" t="s">
        <v>1280</v>
      </c>
      <c r="Q112" s="20" t="s">
        <v>201</v>
      </c>
      <c r="R112" s="20" t="s">
        <v>91</v>
      </c>
      <c r="S112" s="84" t="s">
        <v>173</v>
      </c>
      <c r="T112" s="84" t="s">
        <v>164</v>
      </c>
      <c r="U112" s="84" t="s">
        <v>164</v>
      </c>
      <c r="V112" s="19" t="s">
        <v>71</v>
      </c>
      <c r="W112" s="20" t="s">
        <v>524</v>
      </c>
      <c r="X112" s="20" t="s">
        <v>525</v>
      </c>
      <c r="Y112" s="20" t="s">
        <v>526</v>
      </c>
      <c r="Z112" s="20" t="s">
        <v>527</v>
      </c>
      <c r="AA112" s="23">
        <v>45554</v>
      </c>
      <c r="AB112" s="20" t="s">
        <v>206</v>
      </c>
      <c r="AC112" s="41" t="s">
        <v>174</v>
      </c>
      <c r="AD112" s="30">
        <v>2</v>
      </c>
      <c r="AE112" s="86" t="s">
        <v>174</v>
      </c>
      <c r="AF112" s="30">
        <v>2</v>
      </c>
      <c r="AG112" s="86" t="s">
        <v>166</v>
      </c>
      <c r="AH112" s="31">
        <v>1</v>
      </c>
      <c r="AI112" s="86" t="s">
        <v>174</v>
      </c>
      <c r="AJ112" s="85">
        <v>2</v>
      </c>
      <c r="AK112" s="30">
        <v>3</v>
      </c>
      <c r="AL112" s="30" t="s">
        <v>166</v>
      </c>
      <c r="AM112" s="30">
        <v>1</v>
      </c>
      <c r="AN112" s="30">
        <v>5</v>
      </c>
      <c r="AO112" s="32" t="s">
        <v>1203</v>
      </c>
    </row>
    <row r="113" spans="1:41" s="28" customFormat="1" ht="109.5" customHeight="1">
      <c r="A113" s="21" t="s">
        <v>531</v>
      </c>
      <c r="B113" s="21" t="s">
        <v>58</v>
      </c>
      <c r="C113" s="2" t="s">
        <v>110</v>
      </c>
      <c r="D113" s="63" t="s">
        <v>309</v>
      </c>
      <c r="E113" s="22" t="s">
        <v>529</v>
      </c>
      <c r="F113" s="201" t="s">
        <v>1281</v>
      </c>
      <c r="G113" s="20" t="s">
        <v>157</v>
      </c>
      <c r="H113" s="83"/>
      <c r="I113" s="83"/>
      <c r="J113" s="20" t="s">
        <v>2</v>
      </c>
      <c r="K113" s="20" t="s">
        <v>489</v>
      </c>
      <c r="L113" s="20" t="s">
        <v>530</v>
      </c>
      <c r="M113" s="20" t="s">
        <v>160</v>
      </c>
      <c r="N113" s="20" t="s">
        <v>1277</v>
      </c>
      <c r="O113" s="20" t="s">
        <v>3</v>
      </c>
      <c r="P113" s="20" t="s">
        <v>1278</v>
      </c>
      <c r="Q113" s="20" t="s">
        <v>201</v>
      </c>
      <c r="R113" s="20" t="s">
        <v>91</v>
      </c>
      <c r="S113" s="84" t="s">
        <v>173</v>
      </c>
      <c r="T113" s="84" t="s">
        <v>164</v>
      </c>
      <c r="U113" s="84" t="s">
        <v>164</v>
      </c>
      <c r="V113" s="19" t="s">
        <v>71</v>
      </c>
      <c r="W113" s="20" t="s">
        <v>432</v>
      </c>
      <c r="X113" s="20" t="s">
        <v>476</v>
      </c>
      <c r="Y113" s="20" t="s">
        <v>512</v>
      </c>
      <c r="Z113" s="20" t="s">
        <v>183</v>
      </c>
      <c r="AA113" s="23">
        <v>45554</v>
      </c>
      <c r="AB113" s="20" t="s">
        <v>206</v>
      </c>
      <c r="AC113" s="41" t="s">
        <v>174</v>
      </c>
      <c r="AD113" s="30">
        <v>2</v>
      </c>
      <c r="AE113" s="86" t="s">
        <v>174</v>
      </c>
      <c r="AF113" s="30">
        <v>2</v>
      </c>
      <c r="AG113" s="86" t="s">
        <v>174</v>
      </c>
      <c r="AH113" s="31">
        <v>2</v>
      </c>
      <c r="AI113" s="86" t="s">
        <v>174</v>
      </c>
      <c r="AJ113" s="85">
        <v>2</v>
      </c>
      <c r="AK113" s="30">
        <v>4</v>
      </c>
      <c r="AL113" s="30" t="s">
        <v>174</v>
      </c>
      <c r="AM113" s="30">
        <v>2</v>
      </c>
      <c r="AN113" s="30">
        <v>6</v>
      </c>
      <c r="AO113" s="32" t="s">
        <v>1203</v>
      </c>
    </row>
    <row r="114" spans="1:41" s="28" customFormat="1" ht="109.5" customHeight="1">
      <c r="A114" s="21" t="s">
        <v>535</v>
      </c>
      <c r="B114" s="21" t="s">
        <v>58</v>
      </c>
      <c r="C114" s="2" t="s">
        <v>110</v>
      </c>
      <c r="D114" s="20" t="s">
        <v>309</v>
      </c>
      <c r="E114" s="20" t="s">
        <v>532</v>
      </c>
      <c r="F114" s="202" t="s">
        <v>1282</v>
      </c>
      <c r="G114" s="20" t="s">
        <v>157</v>
      </c>
      <c r="H114" s="83"/>
      <c r="I114" s="83"/>
      <c r="J114" s="20" t="s">
        <v>2</v>
      </c>
      <c r="K114" s="20" t="s">
        <v>533</v>
      </c>
      <c r="L114" s="20" t="s">
        <v>511</v>
      </c>
      <c r="M114" s="20" t="s">
        <v>160</v>
      </c>
      <c r="N114" s="63" t="s">
        <v>534</v>
      </c>
      <c r="O114" s="20" t="s">
        <v>3</v>
      </c>
      <c r="P114" s="20" t="s">
        <v>1283</v>
      </c>
      <c r="Q114" s="20" t="s">
        <v>201</v>
      </c>
      <c r="R114" s="20" t="s">
        <v>91</v>
      </c>
      <c r="S114" s="84" t="s">
        <v>164</v>
      </c>
      <c r="T114" s="84" t="s">
        <v>164</v>
      </c>
      <c r="U114" s="84" t="s">
        <v>164</v>
      </c>
      <c r="V114" s="19" t="s">
        <v>69</v>
      </c>
      <c r="W114" s="20" t="s">
        <v>165</v>
      </c>
      <c r="X114" s="20" t="s">
        <v>165</v>
      </c>
      <c r="Y114" s="20" t="s">
        <v>165</v>
      </c>
      <c r="Z114" s="20" t="s">
        <v>165</v>
      </c>
      <c r="AA114" s="20" t="s">
        <v>165</v>
      </c>
      <c r="AB114" s="20" t="s">
        <v>165</v>
      </c>
      <c r="AC114" s="41" t="s">
        <v>166</v>
      </c>
      <c r="AD114" s="30">
        <v>1</v>
      </c>
      <c r="AE114" s="21" t="s">
        <v>166</v>
      </c>
      <c r="AF114" s="30">
        <v>1</v>
      </c>
      <c r="AG114" s="21" t="s">
        <v>298</v>
      </c>
      <c r="AH114" s="31">
        <v>3</v>
      </c>
      <c r="AI114" s="21" t="s">
        <v>174</v>
      </c>
      <c r="AJ114" s="77">
        <v>2</v>
      </c>
      <c r="AK114" s="30">
        <v>5</v>
      </c>
      <c r="AL114" s="30" t="s">
        <v>298</v>
      </c>
      <c r="AM114" s="30">
        <v>3</v>
      </c>
      <c r="AN114" s="30">
        <v>5</v>
      </c>
      <c r="AO114" s="32" t="s">
        <v>1203</v>
      </c>
    </row>
    <row r="115" spans="1:41" s="26" customFormat="1" ht="36" customHeight="1">
      <c r="A115" s="205" t="s">
        <v>142</v>
      </c>
      <c r="B115" s="46"/>
      <c r="C115" s="140"/>
      <c r="D115" s="139"/>
      <c r="E115" s="50" t="s">
        <v>133</v>
      </c>
      <c r="F115" s="195">
        <v>46274</v>
      </c>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row>
    <row r="116" spans="1:41" s="28" customFormat="1" ht="105">
      <c r="A116" s="21" t="s">
        <v>544</v>
      </c>
      <c r="B116" s="21" t="s">
        <v>58</v>
      </c>
      <c r="C116" s="2" t="s">
        <v>110</v>
      </c>
      <c r="D116" s="2" t="s">
        <v>536</v>
      </c>
      <c r="E116" s="2" t="s">
        <v>537</v>
      </c>
      <c r="F116" s="196" t="s">
        <v>1284</v>
      </c>
      <c r="G116" s="19" t="s">
        <v>157</v>
      </c>
      <c r="H116" s="19"/>
      <c r="I116" s="19" t="s">
        <v>2</v>
      </c>
      <c r="J116" s="19" t="s">
        <v>2</v>
      </c>
      <c r="K116" s="19" t="s">
        <v>538</v>
      </c>
      <c r="L116" s="19" t="s">
        <v>539</v>
      </c>
      <c r="M116" s="19" t="s">
        <v>160</v>
      </c>
      <c r="N116" s="20" t="s">
        <v>540</v>
      </c>
      <c r="O116" s="19" t="s">
        <v>3</v>
      </c>
      <c r="P116" s="20" t="s">
        <v>1285</v>
      </c>
      <c r="Q116" s="19" t="s">
        <v>201</v>
      </c>
      <c r="R116" s="20" t="s">
        <v>89</v>
      </c>
      <c r="S116" s="3" t="s">
        <v>173</v>
      </c>
      <c r="T116" s="3" t="s">
        <v>164</v>
      </c>
      <c r="U116" s="3" t="s">
        <v>164</v>
      </c>
      <c r="V116" s="19" t="s">
        <v>71</v>
      </c>
      <c r="W116" s="19" t="s">
        <v>541</v>
      </c>
      <c r="X116" s="19" t="s">
        <v>542</v>
      </c>
      <c r="Y116" s="19" t="s">
        <v>543</v>
      </c>
      <c r="Z116" s="20" t="s">
        <v>183</v>
      </c>
      <c r="AA116" s="23" t="s">
        <v>1286</v>
      </c>
      <c r="AB116" s="20" t="s">
        <v>217</v>
      </c>
      <c r="AC116" s="41" t="s">
        <v>174</v>
      </c>
      <c r="AD116" s="30">
        <v>2</v>
      </c>
      <c r="AE116" s="27" t="s">
        <v>298</v>
      </c>
      <c r="AF116" s="30">
        <v>3</v>
      </c>
      <c r="AG116" s="27" t="s">
        <v>174</v>
      </c>
      <c r="AH116" s="31">
        <v>2</v>
      </c>
      <c r="AI116" s="27" t="s">
        <v>174</v>
      </c>
      <c r="AJ116" s="30">
        <v>2</v>
      </c>
      <c r="AK116" s="30">
        <v>4</v>
      </c>
      <c r="AL116" s="30" t="s">
        <v>174</v>
      </c>
      <c r="AM116" s="30">
        <v>2</v>
      </c>
      <c r="AN116" s="30">
        <v>7</v>
      </c>
      <c r="AO116" s="32" t="s">
        <v>1203</v>
      </c>
    </row>
    <row r="117" spans="1:41" s="28" customFormat="1" ht="313.5">
      <c r="A117" s="21" t="s">
        <v>547</v>
      </c>
      <c r="B117" s="21" t="s">
        <v>58</v>
      </c>
      <c r="C117" s="2" t="s">
        <v>110</v>
      </c>
      <c r="D117" s="2" t="s">
        <v>545</v>
      </c>
      <c r="E117" s="22" t="s">
        <v>546</v>
      </c>
      <c r="F117" s="196" t="s">
        <v>1287</v>
      </c>
      <c r="G117" s="19" t="s">
        <v>157</v>
      </c>
      <c r="H117" s="19"/>
      <c r="I117" s="19" t="s">
        <v>2</v>
      </c>
      <c r="J117" s="19" t="s">
        <v>2</v>
      </c>
      <c r="K117" s="19" t="s">
        <v>538</v>
      </c>
      <c r="L117" s="19" t="s">
        <v>539</v>
      </c>
      <c r="M117" s="19" t="s">
        <v>160</v>
      </c>
      <c r="N117" s="20" t="s">
        <v>540</v>
      </c>
      <c r="O117" s="19" t="s">
        <v>3</v>
      </c>
      <c r="P117" s="20" t="s">
        <v>1288</v>
      </c>
      <c r="Q117" s="19" t="s">
        <v>201</v>
      </c>
      <c r="R117" s="20" t="s">
        <v>89</v>
      </c>
      <c r="S117" s="3" t="s">
        <v>173</v>
      </c>
      <c r="T117" s="3" t="s">
        <v>164</v>
      </c>
      <c r="U117" s="3" t="s">
        <v>164</v>
      </c>
      <c r="V117" s="19" t="s">
        <v>71</v>
      </c>
      <c r="W117" s="19" t="s">
        <v>541</v>
      </c>
      <c r="X117" s="19" t="s">
        <v>542</v>
      </c>
      <c r="Y117" s="19" t="s">
        <v>543</v>
      </c>
      <c r="Z117" s="20" t="s">
        <v>183</v>
      </c>
      <c r="AA117" s="23" t="s">
        <v>1286</v>
      </c>
      <c r="AB117" s="20" t="s">
        <v>217</v>
      </c>
      <c r="AC117" s="41" t="s">
        <v>174</v>
      </c>
      <c r="AD117" s="30">
        <v>2</v>
      </c>
      <c r="AE117" s="27" t="s">
        <v>298</v>
      </c>
      <c r="AF117" s="30">
        <v>3</v>
      </c>
      <c r="AG117" s="27" t="s">
        <v>174</v>
      </c>
      <c r="AH117" s="31">
        <v>2</v>
      </c>
      <c r="AI117" s="27" t="s">
        <v>174</v>
      </c>
      <c r="AJ117" s="30">
        <v>2</v>
      </c>
      <c r="AK117" s="30">
        <v>4</v>
      </c>
      <c r="AL117" s="30" t="s">
        <v>174</v>
      </c>
      <c r="AM117" s="30">
        <v>2</v>
      </c>
      <c r="AN117" s="30">
        <v>7</v>
      </c>
      <c r="AO117" s="32" t="s">
        <v>1203</v>
      </c>
    </row>
    <row r="118" spans="1:41" s="28" customFormat="1" ht="199.5">
      <c r="A118" s="21" t="s">
        <v>549</v>
      </c>
      <c r="B118" s="21" t="s">
        <v>58</v>
      </c>
      <c r="C118" s="2" t="s">
        <v>110</v>
      </c>
      <c r="D118" s="2" t="s">
        <v>548</v>
      </c>
      <c r="E118" s="2" t="s">
        <v>548</v>
      </c>
      <c r="F118" s="196" t="s">
        <v>1289</v>
      </c>
      <c r="G118" s="19" t="s">
        <v>157</v>
      </c>
      <c r="H118" s="19"/>
      <c r="I118" s="19"/>
      <c r="J118" s="19" t="s">
        <v>2</v>
      </c>
      <c r="K118" s="19" t="s">
        <v>489</v>
      </c>
      <c r="L118" s="19" t="s">
        <v>539</v>
      </c>
      <c r="M118" s="19" t="s">
        <v>160</v>
      </c>
      <c r="N118" s="20" t="s">
        <v>540</v>
      </c>
      <c r="O118" s="19" t="s">
        <v>3</v>
      </c>
      <c r="P118" s="20" t="s">
        <v>1290</v>
      </c>
      <c r="Q118" s="19" t="s">
        <v>201</v>
      </c>
      <c r="R118" s="20" t="s">
        <v>89</v>
      </c>
      <c r="S118" s="3" t="s">
        <v>173</v>
      </c>
      <c r="T118" s="3" t="s">
        <v>164</v>
      </c>
      <c r="U118" s="3" t="s">
        <v>164</v>
      </c>
      <c r="V118" s="19" t="s">
        <v>71</v>
      </c>
      <c r="W118" s="19" t="s">
        <v>541</v>
      </c>
      <c r="X118" s="19" t="s">
        <v>542</v>
      </c>
      <c r="Y118" s="19" t="s">
        <v>543</v>
      </c>
      <c r="Z118" s="20" t="s">
        <v>183</v>
      </c>
      <c r="AA118" s="23" t="s">
        <v>1286</v>
      </c>
      <c r="AB118" s="20" t="s">
        <v>217</v>
      </c>
      <c r="AC118" s="41" t="s">
        <v>174</v>
      </c>
      <c r="AD118" s="30">
        <v>2</v>
      </c>
      <c r="AE118" s="27" t="s">
        <v>174</v>
      </c>
      <c r="AF118" s="30">
        <v>2</v>
      </c>
      <c r="AG118" s="27" t="s">
        <v>174</v>
      </c>
      <c r="AH118" s="31">
        <v>2</v>
      </c>
      <c r="AI118" s="27" t="s">
        <v>166</v>
      </c>
      <c r="AJ118" s="30">
        <v>1</v>
      </c>
      <c r="AK118" s="30">
        <v>3</v>
      </c>
      <c r="AL118" s="30" t="s">
        <v>166</v>
      </c>
      <c r="AM118" s="30">
        <v>1</v>
      </c>
      <c r="AN118" s="30">
        <v>5</v>
      </c>
      <c r="AO118" s="32" t="s">
        <v>1203</v>
      </c>
    </row>
    <row r="119" spans="1:41" s="28" customFormat="1" ht="171">
      <c r="A119" s="21" t="s">
        <v>926</v>
      </c>
      <c r="B119" s="21" t="s">
        <v>58</v>
      </c>
      <c r="C119" s="2" t="s">
        <v>110</v>
      </c>
      <c r="D119" s="2" t="s">
        <v>169</v>
      </c>
      <c r="E119" s="22" t="s">
        <v>550</v>
      </c>
      <c r="F119" s="196" t="s">
        <v>1291</v>
      </c>
      <c r="G119" s="19" t="s">
        <v>157</v>
      </c>
      <c r="H119" s="19"/>
      <c r="I119" s="19"/>
      <c r="J119" s="19" t="s">
        <v>2</v>
      </c>
      <c r="K119" s="19" t="s">
        <v>489</v>
      </c>
      <c r="L119" s="19" t="s">
        <v>539</v>
      </c>
      <c r="M119" s="19" t="s">
        <v>160</v>
      </c>
      <c r="N119" s="20" t="s">
        <v>540</v>
      </c>
      <c r="O119" s="19" t="s">
        <v>3</v>
      </c>
      <c r="P119" s="20" t="s">
        <v>1292</v>
      </c>
      <c r="Q119" s="19" t="s">
        <v>201</v>
      </c>
      <c r="R119" s="20" t="s">
        <v>89</v>
      </c>
      <c r="S119" s="3" t="s">
        <v>173</v>
      </c>
      <c r="T119" s="3" t="s">
        <v>164</v>
      </c>
      <c r="U119" s="3" t="s">
        <v>164</v>
      </c>
      <c r="V119" s="19" t="s">
        <v>71</v>
      </c>
      <c r="W119" s="19" t="s">
        <v>541</v>
      </c>
      <c r="X119" s="19" t="s">
        <v>542</v>
      </c>
      <c r="Y119" s="19" t="s">
        <v>543</v>
      </c>
      <c r="Z119" s="20" t="s">
        <v>183</v>
      </c>
      <c r="AA119" s="23" t="s">
        <v>1286</v>
      </c>
      <c r="AB119" s="20" t="s">
        <v>217</v>
      </c>
      <c r="AC119" s="41" t="s">
        <v>174</v>
      </c>
      <c r="AD119" s="30">
        <v>2</v>
      </c>
      <c r="AE119" s="27" t="s">
        <v>174</v>
      </c>
      <c r="AF119" s="30">
        <v>2</v>
      </c>
      <c r="AG119" s="27" t="s">
        <v>166</v>
      </c>
      <c r="AH119" s="31">
        <v>1</v>
      </c>
      <c r="AI119" s="27" t="s">
        <v>174</v>
      </c>
      <c r="AJ119" s="30">
        <v>2</v>
      </c>
      <c r="AK119" s="30">
        <v>3</v>
      </c>
      <c r="AL119" s="30" t="s">
        <v>166</v>
      </c>
      <c r="AM119" s="30">
        <v>1</v>
      </c>
      <c r="AN119" s="30">
        <v>5</v>
      </c>
      <c r="AO119" s="32" t="s">
        <v>1203</v>
      </c>
    </row>
    <row r="120" spans="1:41" s="26" customFormat="1" ht="36" customHeight="1">
      <c r="A120" s="205" t="s">
        <v>143</v>
      </c>
      <c r="B120" s="46"/>
      <c r="C120" s="140"/>
      <c r="D120" s="139"/>
      <c r="E120" s="50" t="s">
        <v>133</v>
      </c>
      <c r="F120" s="195">
        <v>46287</v>
      </c>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row>
    <row r="121" spans="1:41" s="28" customFormat="1" ht="90">
      <c r="A121" s="21" t="s">
        <v>551</v>
      </c>
      <c r="B121" s="21" t="s">
        <v>58</v>
      </c>
      <c r="C121" s="19" t="s">
        <v>75</v>
      </c>
      <c r="D121" s="93" t="s">
        <v>552</v>
      </c>
      <c r="E121" s="93" t="s">
        <v>553</v>
      </c>
      <c r="F121" s="227" t="s">
        <v>554</v>
      </c>
      <c r="G121" s="93" t="s">
        <v>157</v>
      </c>
      <c r="H121" s="93"/>
      <c r="I121" s="93" t="s">
        <v>2</v>
      </c>
      <c r="J121" s="93"/>
      <c r="K121" s="93" t="s">
        <v>470</v>
      </c>
      <c r="L121" s="93" t="s">
        <v>555</v>
      </c>
      <c r="M121" s="93" t="s">
        <v>160</v>
      </c>
      <c r="N121" s="93" t="s">
        <v>556</v>
      </c>
      <c r="O121" s="93" t="s">
        <v>3</v>
      </c>
      <c r="P121" s="93" t="s">
        <v>1331</v>
      </c>
      <c r="Q121" s="93" t="s">
        <v>165</v>
      </c>
      <c r="R121" s="93" t="s">
        <v>84</v>
      </c>
      <c r="S121" s="93" t="s">
        <v>173</v>
      </c>
      <c r="T121" s="93" t="s">
        <v>164</v>
      </c>
      <c r="U121" s="93" t="s">
        <v>164</v>
      </c>
      <c r="V121" s="19" t="s">
        <v>71</v>
      </c>
      <c r="W121" s="93" t="s">
        <v>557</v>
      </c>
      <c r="X121" s="93" t="s">
        <v>558</v>
      </c>
      <c r="Y121" s="93" t="s">
        <v>559</v>
      </c>
      <c r="Z121" s="93" t="s">
        <v>183</v>
      </c>
      <c r="AA121" s="228">
        <v>45143</v>
      </c>
      <c r="AB121" s="93" t="s">
        <v>217</v>
      </c>
      <c r="AC121" s="208" t="s">
        <v>174</v>
      </c>
      <c r="AD121" s="77">
        <v>2</v>
      </c>
      <c r="AE121" s="229" t="s">
        <v>174</v>
      </c>
      <c r="AF121" s="77">
        <v>2</v>
      </c>
      <c r="AG121" s="229" t="s">
        <v>174</v>
      </c>
      <c r="AH121" s="77">
        <v>2</v>
      </c>
      <c r="AI121" s="229" t="s">
        <v>174</v>
      </c>
      <c r="AJ121" s="230">
        <v>2</v>
      </c>
      <c r="AK121" s="77">
        <v>4</v>
      </c>
      <c r="AL121" s="77" t="s">
        <v>174</v>
      </c>
      <c r="AM121" s="77">
        <v>2</v>
      </c>
      <c r="AN121" s="77">
        <v>6</v>
      </c>
      <c r="AO121" s="207" t="s">
        <v>1203</v>
      </c>
    </row>
    <row r="122" spans="1:41" s="28" customFormat="1" ht="90">
      <c r="A122" s="21" t="s">
        <v>931</v>
      </c>
      <c r="B122" s="21" t="s">
        <v>65</v>
      </c>
      <c r="C122" s="19" t="s">
        <v>107</v>
      </c>
      <c r="D122" s="93" t="s">
        <v>560</v>
      </c>
      <c r="E122" s="93" t="s">
        <v>561</v>
      </c>
      <c r="F122" s="227" t="s">
        <v>554</v>
      </c>
      <c r="G122" s="93" t="s">
        <v>157</v>
      </c>
      <c r="H122" s="93"/>
      <c r="I122" s="93" t="s">
        <v>2</v>
      </c>
      <c r="J122" s="93"/>
      <c r="K122" s="93" t="s">
        <v>470</v>
      </c>
      <c r="L122" s="93" t="s">
        <v>555</v>
      </c>
      <c r="M122" s="93" t="s">
        <v>160</v>
      </c>
      <c r="N122" s="93" t="s">
        <v>556</v>
      </c>
      <c r="O122" s="93" t="s">
        <v>3</v>
      </c>
      <c r="P122" s="93" t="s">
        <v>1331</v>
      </c>
      <c r="Q122" s="93" t="s">
        <v>165</v>
      </c>
      <c r="R122" s="93" t="s">
        <v>84</v>
      </c>
      <c r="S122" s="93" t="s">
        <v>173</v>
      </c>
      <c r="T122" s="93" t="s">
        <v>164</v>
      </c>
      <c r="U122" s="93" t="s">
        <v>164</v>
      </c>
      <c r="V122" s="19" t="s">
        <v>71</v>
      </c>
      <c r="W122" s="93" t="s">
        <v>557</v>
      </c>
      <c r="X122" s="93" t="s">
        <v>558</v>
      </c>
      <c r="Y122" s="93" t="s">
        <v>559</v>
      </c>
      <c r="Z122" s="93" t="s">
        <v>183</v>
      </c>
      <c r="AA122" s="228">
        <v>45143</v>
      </c>
      <c r="AB122" s="93" t="s">
        <v>217</v>
      </c>
      <c r="AC122" s="208" t="s">
        <v>174</v>
      </c>
      <c r="AD122" s="77">
        <v>2</v>
      </c>
      <c r="AE122" s="229" t="s">
        <v>174</v>
      </c>
      <c r="AF122" s="77">
        <v>2</v>
      </c>
      <c r="AG122" s="229" t="s">
        <v>174</v>
      </c>
      <c r="AH122" s="77">
        <v>2</v>
      </c>
      <c r="AI122" s="229" t="s">
        <v>174</v>
      </c>
      <c r="AJ122" s="230">
        <v>2</v>
      </c>
      <c r="AK122" s="77">
        <v>4</v>
      </c>
      <c r="AL122" s="77" t="s">
        <v>174</v>
      </c>
      <c r="AM122" s="77">
        <v>2</v>
      </c>
      <c r="AN122" s="77">
        <v>6</v>
      </c>
      <c r="AO122" s="207" t="s">
        <v>1203</v>
      </c>
    </row>
    <row r="123" spans="1:41" s="28" customFormat="1" ht="90">
      <c r="A123" s="21" t="s">
        <v>562</v>
      </c>
      <c r="B123" s="21" t="s">
        <v>58</v>
      </c>
      <c r="C123" s="19" t="s">
        <v>75</v>
      </c>
      <c r="D123" s="93" t="s">
        <v>563</v>
      </c>
      <c r="E123" s="93" t="s">
        <v>564</v>
      </c>
      <c r="F123" s="227" t="s">
        <v>564</v>
      </c>
      <c r="G123" s="93" t="s">
        <v>157</v>
      </c>
      <c r="H123" s="93"/>
      <c r="I123" s="93"/>
      <c r="J123" s="93" t="s">
        <v>2</v>
      </c>
      <c r="K123" s="93" t="s">
        <v>470</v>
      </c>
      <c r="L123" s="93" t="s">
        <v>555</v>
      </c>
      <c r="M123" s="93" t="s">
        <v>160</v>
      </c>
      <c r="N123" s="93" t="s">
        <v>556</v>
      </c>
      <c r="O123" s="93" t="s">
        <v>3</v>
      </c>
      <c r="P123" s="93" t="s">
        <v>1331</v>
      </c>
      <c r="Q123" s="93" t="s">
        <v>165</v>
      </c>
      <c r="R123" s="93" t="s">
        <v>84</v>
      </c>
      <c r="S123" s="93" t="s">
        <v>173</v>
      </c>
      <c r="T123" s="93" t="s">
        <v>164</v>
      </c>
      <c r="U123" s="93" t="s">
        <v>164</v>
      </c>
      <c r="V123" s="19" t="s">
        <v>71</v>
      </c>
      <c r="W123" s="93" t="s">
        <v>557</v>
      </c>
      <c r="X123" s="93" t="s">
        <v>558</v>
      </c>
      <c r="Y123" s="93" t="s">
        <v>559</v>
      </c>
      <c r="Z123" s="93" t="s">
        <v>183</v>
      </c>
      <c r="AA123" s="231">
        <v>45873</v>
      </c>
      <c r="AB123" s="93" t="s">
        <v>217</v>
      </c>
      <c r="AC123" s="208" t="s">
        <v>174</v>
      </c>
      <c r="AD123" s="77">
        <v>2</v>
      </c>
      <c r="AE123" s="229" t="s">
        <v>174</v>
      </c>
      <c r="AF123" s="77">
        <v>2</v>
      </c>
      <c r="AG123" s="229" t="s">
        <v>174</v>
      </c>
      <c r="AH123" s="77">
        <v>2</v>
      </c>
      <c r="AI123" s="229" t="s">
        <v>174</v>
      </c>
      <c r="AJ123" s="230">
        <v>2</v>
      </c>
      <c r="AK123" s="77">
        <v>4</v>
      </c>
      <c r="AL123" s="77" t="s">
        <v>174</v>
      </c>
      <c r="AM123" s="77">
        <v>2</v>
      </c>
      <c r="AN123" s="77">
        <v>6</v>
      </c>
      <c r="AO123" s="207" t="s">
        <v>1203</v>
      </c>
    </row>
    <row r="124" spans="1:41" s="28" customFormat="1" ht="56.25" customHeight="1">
      <c r="A124" s="21" t="s">
        <v>565</v>
      </c>
      <c r="B124" s="21" t="s">
        <v>58</v>
      </c>
      <c r="C124" s="19" t="s">
        <v>75</v>
      </c>
      <c r="D124" s="93" t="s">
        <v>566</v>
      </c>
      <c r="E124" s="93" t="s">
        <v>567</v>
      </c>
      <c r="F124" s="227" t="s">
        <v>568</v>
      </c>
      <c r="G124" s="93" t="s">
        <v>157</v>
      </c>
      <c r="H124" s="93"/>
      <c r="I124" s="93"/>
      <c r="J124" s="93" t="s">
        <v>2</v>
      </c>
      <c r="K124" s="93" t="s">
        <v>470</v>
      </c>
      <c r="L124" s="93" t="s">
        <v>555</v>
      </c>
      <c r="M124" s="93" t="s">
        <v>160</v>
      </c>
      <c r="N124" s="93" t="s">
        <v>569</v>
      </c>
      <c r="O124" s="93" t="s">
        <v>3</v>
      </c>
      <c r="P124" s="93" t="s">
        <v>1331</v>
      </c>
      <c r="Q124" s="93" t="s">
        <v>165</v>
      </c>
      <c r="R124" s="93" t="s">
        <v>84</v>
      </c>
      <c r="S124" s="93" t="s">
        <v>164</v>
      </c>
      <c r="T124" s="93" t="s">
        <v>164</v>
      </c>
      <c r="U124" s="93" t="s">
        <v>164</v>
      </c>
      <c r="V124" s="19" t="s">
        <v>69</v>
      </c>
      <c r="W124" s="93" t="s">
        <v>201</v>
      </c>
      <c r="X124" s="93" t="s">
        <v>201</v>
      </c>
      <c r="Y124" s="93" t="s">
        <v>201</v>
      </c>
      <c r="Z124" s="93" t="s">
        <v>201</v>
      </c>
      <c r="AA124" s="228" t="s">
        <v>201</v>
      </c>
      <c r="AB124" s="93" t="s">
        <v>201</v>
      </c>
      <c r="AC124" s="208" t="s">
        <v>166</v>
      </c>
      <c r="AD124" s="77">
        <v>1</v>
      </c>
      <c r="AE124" s="229" t="s">
        <v>174</v>
      </c>
      <c r="AF124" s="77">
        <v>2</v>
      </c>
      <c r="AG124" s="229" t="s">
        <v>174</v>
      </c>
      <c r="AH124" s="77">
        <v>2</v>
      </c>
      <c r="AI124" s="229" t="s">
        <v>174</v>
      </c>
      <c r="AJ124" s="230">
        <v>2</v>
      </c>
      <c r="AK124" s="77">
        <v>4</v>
      </c>
      <c r="AL124" s="77" t="s">
        <v>174</v>
      </c>
      <c r="AM124" s="77">
        <v>2</v>
      </c>
      <c r="AN124" s="77">
        <v>5</v>
      </c>
      <c r="AO124" s="207" t="s">
        <v>1203</v>
      </c>
    </row>
    <row r="125" spans="1:41" s="28" customFormat="1" ht="60">
      <c r="A125" s="21" t="s">
        <v>570</v>
      </c>
      <c r="B125" s="21" t="s">
        <v>58</v>
      </c>
      <c r="C125" s="19" t="s">
        <v>75</v>
      </c>
      <c r="D125" s="93" t="s">
        <v>571</v>
      </c>
      <c r="E125" s="93" t="s">
        <v>572</v>
      </c>
      <c r="F125" s="227" t="s">
        <v>573</v>
      </c>
      <c r="G125" s="93" t="s">
        <v>157</v>
      </c>
      <c r="H125" s="93"/>
      <c r="I125" s="93"/>
      <c r="J125" s="93" t="s">
        <v>2</v>
      </c>
      <c r="K125" s="93" t="s">
        <v>470</v>
      </c>
      <c r="L125" s="93" t="s">
        <v>555</v>
      </c>
      <c r="M125" s="93" t="s">
        <v>160</v>
      </c>
      <c r="N125" s="93" t="s">
        <v>569</v>
      </c>
      <c r="O125" s="93" t="s">
        <v>3</v>
      </c>
      <c r="P125" s="93" t="s">
        <v>1331</v>
      </c>
      <c r="Q125" s="93" t="s">
        <v>165</v>
      </c>
      <c r="R125" s="93" t="s">
        <v>84</v>
      </c>
      <c r="S125" s="93" t="s">
        <v>164</v>
      </c>
      <c r="T125" s="93" t="s">
        <v>164</v>
      </c>
      <c r="U125" s="93" t="s">
        <v>164</v>
      </c>
      <c r="V125" s="19" t="s">
        <v>69</v>
      </c>
      <c r="W125" s="93" t="s">
        <v>201</v>
      </c>
      <c r="X125" s="93" t="s">
        <v>201</v>
      </c>
      <c r="Y125" s="93" t="s">
        <v>201</v>
      </c>
      <c r="Z125" s="93" t="s">
        <v>201</v>
      </c>
      <c r="AA125" s="228" t="s">
        <v>201</v>
      </c>
      <c r="AB125" s="93" t="s">
        <v>201</v>
      </c>
      <c r="AC125" s="208" t="s">
        <v>166</v>
      </c>
      <c r="AD125" s="77">
        <v>1</v>
      </c>
      <c r="AE125" s="229" t="s">
        <v>174</v>
      </c>
      <c r="AF125" s="77">
        <v>2</v>
      </c>
      <c r="AG125" s="229" t="s">
        <v>174</v>
      </c>
      <c r="AH125" s="77">
        <v>2</v>
      </c>
      <c r="AI125" s="229" t="s">
        <v>174</v>
      </c>
      <c r="AJ125" s="230">
        <v>2</v>
      </c>
      <c r="AK125" s="77">
        <v>4</v>
      </c>
      <c r="AL125" s="77" t="s">
        <v>174</v>
      </c>
      <c r="AM125" s="77">
        <v>2</v>
      </c>
      <c r="AN125" s="77">
        <v>5</v>
      </c>
      <c r="AO125" s="207" t="s">
        <v>1203</v>
      </c>
    </row>
    <row r="126" spans="1:41" s="28" customFormat="1" ht="105">
      <c r="A126" s="21" t="s">
        <v>932</v>
      </c>
      <c r="B126" s="21" t="s">
        <v>65</v>
      </c>
      <c r="C126" s="19" t="s">
        <v>107</v>
      </c>
      <c r="D126" s="93" t="s">
        <v>571</v>
      </c>
      <c r="E126" s="93" t="s">
        <v>574</v>
      </c>
      <c r="F126" s="227" t="s">
        <v>575</v>
      </c>
      <c r="G126" s="93" t="s">
        <v>157</v>
      </c>
      <c r="H126" s="93"/>
      <c r="I126" s="93"/>
      <c r="J126" s="93" t="s">
        <v>2</v>
      </c>
      <c r="K126" s="93" t="s">
        <v>470</v>
      </c>
      <c r="L126" s="93" t="s">
        <v>555</v>
      </c>
      <c r="M126" s="93" t="s">
        <v>160</v>
      </c>
      <c r="N126" s="93" t="s">
        <v>569</v>
      </c>
      <c r="O126" s="93" t="s">
        <v>3</v>
      </c>
      <c r="P126" s="93" t="s">
        <v>1331</v>
      </c>
      <c r="Q126" s="93" t="s">
        <v>165</v>
      </c>
      <c r="R126" s="93" t="s">
        <v>84</v>
      </c>
      <c r="S126" s="93" t="s">
        <v>173</v>
      </c>
      <c r="T126" s="93" t="s">
        <v>164</v>
      </c>
      <c r="U126" s="93" t="s">
        <v>164</v>
      </c>
      <c r="V126" s="19" t="s">
        <v>71</v>
      </c>
      <c r="W126" s="93" t="s">
        <v>557</v>
      </c>
      <c r="X126" s="93" t="s">
        <v>576</v>
      </c>
      <c r="Y126" s="93" t="s">
        <v>577</v>
      </c>
      <c r="Z126" s="93" t="s">
        <v>183</v>
      </c>
      <c r="AA126" s="228">
        <v>45143</v>
      </c>
      <c r="AB126" s="93" t="s">
        <v>217</v>
      </c>
      <c r="AC126" s="208" t="s">
        <v>174</v>
      </c>
      <c r="AD126" s="77">
        <v>2</v>
      </c>
      <c r="AE126" s="229" t="s">
        <v>174</v>
      </c>
      <c r="AF126" s="77">
        <v>2</v>
      </c>
      <c r="AG126" s="229" t="s">
        <v>174</v>
      </c>
      <c r="AH126" s="77">
        <v>2</v>
      </c>
      <c r="AI126" s="229" t="s">
        <v>174</v>
      </c>
      <c r="AJ126" s="230">
        <v>2</v>
      </c>
      <c r="AK126" s="77">
        <v>4</v>
      </c>
      <c r="AL126" s="77" t="s">
        <v>174</v>
      </c>
      <c r="AM126" s="77">
        <v>2</v>
      </c>
      <c r="AN126" s="77">
        <v>6</v>
      </c>
      <c r="AO126" s="207" t="s">
        <v>1203</v>
      </c>
    </row>
    <row r="127" spans="1:41" s="28" customFormat="1" ht="105">
      <c r="A127" s="21" t="s">
        <v>578</v>
      </c>
      <c r="B127" s="21" t="s">
        <v>58</v>
      </c>
      <c r="C127" s="19" t="s">
        <v>75</v>
      </c>
      <c r="D127" s="93" t="s">
        <v>579</v>
      </c>
      <c r="E127" s="93" t="s">
        <v>580</v>
      </c>
      <c r="F127" s="227" t="s">
        <v>580</v>
      </c>
      <c r="G127" s="93" t="s">
        <v>157</v>
      </c>
      <c r="H127" s="93"/>
      <c r="I127" s="93"/>
      <c r="J127" s="93" t="s">
        <v>2</v>
      </c>
      <c r="K127" s="93" t="s">
        <v>470</v>
      </c>
      <c r="L127" s="93" t="s">
        <v>581</v>
      </c>
      <c r="M127" s="93" t="s">
        <v>160</v>
      </c>
      <c r="N127" s="93" t="s">
        <v>85</v>
      </c>
      <c r="O127" s="93" t="s">
        <v>3</v>
      </c>
      <c r="P127" s="93" t="s">
        <v>1331</v>
      </c>
      <c r="Q127" s="93" t="s">
        <v>165</v>
      </c>
      <c r="R127" s="93" t="s">
        <v>85</v>
      </c>
      <c r="S127" s="93" t="s">
        <v>173</v>
      </c>
      <c r="T127" s="93" t="s">
        <v>164</v>
      </c>
      <c r="U127" s="93" t="s">
        <v>164</v>
      </c>
      <c r="V127" s="19" t="s">
        <v>71</v>
      </c>
      <c r="W127" s="93" t="s">
        <v>557</v>
      </c>
      <c r="X127" s="93" t="s">
        <v>576</v>
      </c>
      <c r="Y127" s="93" t="s">
        <v>582</v>
      </c>
      <c r="Z127" s="93" t="s">
        <v>183</v>
      </c>
      <c r="AA127" s="228">
        <v>45143</v>
      </c>
      <c r="AB127" s="93" t="s">
        <v>217</v>
      </c>
      <c r="AC127" s="208" t="s">
        <v>174</v>
      </c>
      <c r="AD127" s="77">
        <v>2</v>
      </c>
      <c r="AE127" s="229" t="s">
        <v>174</v>
      </c>
      <c r="AF127" s="77">
        <v>2</v>
      </c>
      <c r="AG127" s="229" t="s">
        <v>174</v>
      </c>
      <c r="AH127" s="77">
        <v>2</v>
      </c>
      <c r="AI127" s="229" t="s">
        <v>174</v>
      </c>
      <c r="AJ127" s="230">
        <v>2</v>
      </c>
      <c r="AK127" s="77">
        <v>4</v>
      </c>
      <c r="AL127" s="77" t="s">
        <v>174</v>
      </c>
      <c r="AM127" s="77">
        <v>2</v>
      </c>
      <c r="AN127" s="77">
        <v>6</v>
      </c>
      <c r="AO127" s="207" t="s">
        <v>1203</v>
      </c>
    </row>
    <row r="128" spans="1:41" s="28" customFormat="1" ht="105">
      <c r="A128" s="21" t="s">
        <v>583</v>
      </c>
      <c r="B128" s="21" t="s">
        <v>58</v>
      </c>
      <c r="C128" s="19" t="s">
        <v>75</v>
      </c>
      <c r="D128" s="93" t="s">
        <v>566</v>
      </c>
      <c r="E128" s="93" t="s">
        <v>584</v>
      </c>
      <c r="F128" s="227" t="s">
        <v>585</v>
      </c>
      <c r="G128" s="93" t="s">
        <v>157</v>
      </c>
      <c r="H128" s="93"/>
      <c r="I128" s="93"/>
      <c r="J128" s="93" t="s">
        <v>2</v>
      </c>
      <c r="K128" s="93" t="s">
        <v>470</v>
      </c>
      <c r="L128" s="93" t="s">
        <v>581</v>
      </c>
      <c r="M128" s="93" t="s">
        <v>160</v>
      </c>
      <c r="N128" s="93" t="s">
        <v>87</v>
      </c>
      <c r="O128" s="93" t="s">
        <v>3</v>
      </c>
      <c r="P128" s="93" t="s">
        <v>1331</v>
      </c>
      <c r="Q128" s="93" t="s">
        <v>165</v>
      </c>
      <c r="R128" s="93" t="s">
        <v>87</v>
      </c>
      <c r="S128" s="93" t="s">
        <v>173</v>
      </c>
      <c r="T128" s="93" t="s">
        <v>173</v>
      </c>
      <c r="U128" s="93" t="s">
        <v>164</v>
      </c>
      <c r="V128" s="19" t="s">
        <v>71</v>
      </c>
      <c r="W128" s="93" t="s">
        <v>557</v>
      </c>
      <c r="X128" s="93" t="s">
        <v>576</v>
      </c>
      <c r="Y128" s="93" t="s">
        <v>582</v>
      </c>
      <c r="Z128" s="93" t="s">
        <v>183</v>
      </c>
      <c r="AA128" s="228">
        <v>45143</v>
      </c>
      <c r="AB128" s="93" t="s">
        <v>217</v>
      </c>
      <c r="AC128" s="208" t="s">
        <v>174</v>
      </c>
      <c r="AD128" s="77">
        <v>2</v>
      </c>
      <c r="AE128" s="229" t="s">
        <v>174</v>
      </c>
      <c r="AF128" s="77">
        <v>2</v>
      </c>
      <c r="AG128" s="229" t="s">
        <v>174</v>
      </c>
      <c r="AH128" s="77">
        <v>2</v>
      </c>
      <c r="AI128" s="229" t="s">
        <v>174</v>
      </c>
      <c r="AJ128" s="230">
        <v>2</v>
      </c>
      <c r="AK128" s="77">
        <v>4</v>
      </c>
      <c r="AL128" s="77" t="s">
        <v>174</v>
      </c>
      <c r="AM128" s="77">
        <v>2</v>
      </c>
      <c r="AN128" s="77">
        <v>6</v>
      </c>
      <c r="AO128" s="207" t="s">
        <v>1203</v>
      </c>
    </row>
    <row r="129" spans="1:41" s="26" customFormat="1" ht="36" customHeight="1">
      <c r="A129" s="205" t="s">
        <v>145</v>
      </c>
      <c r="B129" s="46"/>
      <c r="C129" s="140"/>
      <c r="D129" s="139"/>
      <c r="E129" s="50" t="s">
        <v>133</v>
      </c>
      <c r="F129" s="195">
        <v>46282</v>
      </c>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row>
    <row r="130" spans="1:41" s="28" customFormat="1" ht="75">
      <c r="A130" s="21" t="s">
        <v>937</v>
      </c>
      <c r="B130" s="21" t="s">
        <v>73</v>
      </c>
      <c r="C130" s="19" t="s">
        <v>144</v>
      </c>
      <c r="D130" s="19" t="s">
        <v>277</v>
      </c>
      <c r="E130" s="20" t="s">
        <v>938</v>
      </c>
      <c r="F130" s="209" t="s">
        <v>939</v>
      </c>
      <c r="G130" s="19" t="s">
        <v>157</v>
      </c>
      <c r="H130" s="19" t="s">
        <v>2</v>
      </c>
      <c r="I130" s="19" t="s">
        <v>2</v>
      </c>
      <c r="J130" s="19" t="s">
        <v>2</v>
      </c>
      <c r="K130" s="94" t="s">
        <v>596</v>
      </c>
      <c r="L130" s="94" t="s">
        <v>357</v>
      </c>
      <c r="M130" s="19" t="s">
        <v>160</v>
      </c>
      <c r="N130" s="20" t="s">
        <v>940</v>
      </c>
      <c r="O130" s="19" t="s">
        <v>3</v>
      </c>
      <c r="P130" s="20" t="s">
        <v>941</v>
      </c>
      <c r="Q130" s="19" t="s">
        <v>165</v>
      </c>
      <c r="R130" s="20" t="s">
        <v>102</v>
      </c>
      <c r="S130" s="3" t="s">
        <v>173</v>
      </c>
      <c r="T130" s="3" t="s">
        <v>164</v>
      </c>
      <c r="U130" s="3" t="s">
        <v>164</v>
      </c>
      <c r="V130" s="19" t="s">
        <v>71</v>
      </c>
      <c r="W130" s="20" t="s">
        <v>942</v>
      </c>
      <c r="X130" s="20" t="s">
        <v>943</v>
      </c>
      <c r="Y130" s="20" t="s">
        <v>944</v>
      </c>
      <c r="Z130" s="20" t="s">
        <v>183</v>
      </c>
      <c r="AA130" s="20" t="s">
        <v>945</v>
      </c>
      <c r="AB130" s="20" t="s">
        <v>206</v>
      </c>
      <c r="AC130" s="77" t="s">
        <v>174</v>
      </c>
      <c r="AD130" s="77">
        <v>2</v>
      </c>
      <c r="AE130" s="21" t="s">
        <v>174</v>
      </c>
      <c r="AF130" s="77">
        <v>2</v>
      </c>
      <c r="AG130" s="21" t="s">
        <v>174</v>
      </c>
      <c r="AH130" s="77">
        <v>2</v>
      </c>
      <c r="AI130" s="21" t="s">
        <v>174</v>
      </c>
      <c r="AJ130" s="77">
        <v>2</v>
      </c>
      <c r="AK130" s="77">
        <v>4</v>
      </c>
      <c r="AL130" s="77" t="s">
        <v>174</v>
      </c>
      <c r="AM130" s="77">
        <v>2</v>
      </c>
      <c r="AN130" s="77">
        <v>6</v>
      </c>
      <c r="AO130" s="207" t="s">
        <v>1203</v>
      </c>
    </row>
    <row r="131" spans="1:41" s="28" customFormat="1" ht="60">
      <c r="A131" s="21" t="s">
        <v>946</v>
      </c>
      <c r="B131" s="21" t="s">
        <v>73</v>
      </c>
      <c r="C131" s="19" t="s">
        <v>144</v>
      </c>
      <c r="D131" s="19" t="s">
        <v>277</v>
      </c>
      <c r="E131" s="20" t="s">
        <v>947</v>
      </c>
      <c r="F131" s="209" t="s">
        <v>948</v>
      </c>
      <c r="G131" s="19" t="s">
        <v>157</v>
      </c>
      <c r="H131" s="19" t="s">
        <v>2</v>
      </c>
      <c r="I131" s="19"/>
      <c r="J131" s="19" t="s">
        <v>2</v>
      </c>
      <c r="K131" s="94" t="s">
        <v>596</v>
      </c>
      <c r="L131" s="94" t="s">
        <v>357</v>
      </c>
      <c r="M131" s="19" t="s">
        <v>160</v>
      </c>
      <c r="N131" s="20" t="s">
        <v>949</v>
      </c>
      <c r="O131" s="19" t="s">
        <v>3</v>
      </c>
      <c r="P131" s="20" t="s">
        <v>941</v>
      </c>
      <c r="Q131" s="19" t="s">
        <v>165</v>
      </c>
      <c r="R131" s="20" t="s">
        <v>102</v>
      </c>
      <c r="S131" s="3" t="s">
        <v>173</v>
      </c>
      <c r="T131" s="3" t="s">
        <v>164</v>
      </c>
      <c r="U131" s="3" t="s">
        <v>164</v>
      </c>
      <c r="V131" s="19" t="s">
        <v>69</v>
      </c>
      <c r="W131" s="20" t="s">
        <v>201</v>
      </c>
      <c r="X131" s="20" t="s">
        <v>201</v>
      </c>
      <c r="Y131" s="20" t="s">
        <v>201</v>
      </c>
      <c r="Z131" s="20" t="s">
        <v>201</v>
      </c>
      <c r="AA131" s="20" t="s">
        <v>201</v>
      </c>
      <c r="AB131" s="20" t="s">
        <v>201</v>
      </c>
      <c r="AC131" s="77" t="s">
        <v>166</v>
      </c>
      <c r="AD131" s="77">
        <v>1</v>
      </c>
      <c r="AE131" s="21" t="s">
        <v>174</v>
      </c>
      <c r="AF131" s="77">
        <v>2</v>
      </c>
      <c r="AG131" s="21" t="s">
        <v>174</v>
      </c>
      <c r="AH131" s="77">
        <v>2</v>
      </c>
      <c r="AI131" s="21" t="s">
        <v>174</v>
      </c>
      <c r="AJ131" s="77">
        <v>2</v>
      </c>
      <c r="AK131" s="77">
        <v>4</v>
      </c>
      <c r="AL131" s="77" t="s">
        <v>174</v>
      </c>
      <c r="AM131" s="77">
        <v>2</v>
      </c>
      <c r="AN131" s="77">
        <v>5</v>
      </c>
      <c r="AO131" s="207" t="s">
        <v>1203</v>
      </c>
    </row>
    <row r="132" spans="1:41" s="28" customFormat="1" ht="60">
      <c r="A132" s="21" t="s">
        <v>950</v>
      </c>
      <c r="B132" s="21" t="s">
        <v>73</v>
      </c>
      <c r="C132" s="19" t="s">
        <v>144</v>
      </c>
      <c r="D132" s="19" t="s">
        <v>951</v>
      </c>
      <c r="E132" s="20" t="s">
        <v>952</v>
      </c>
      <c r="F132" s="209" t="s">
        <v>953</v>
      </c>
      <c r="G132" s="19" t="s">
        <v>157</v>
      </c>
      <c r="H132" s="19"/>
      <c r="I132" s="19"/>
      <c r="J132" s="19" t="s">
        <v>2</v>
      </c>
      <c r="K132" s="94" t="s">
        <v>158</v>
      </c>
      <c r="L132" s="94" t="s">
        <v>589</v>
      </c>
      <c r="M132" s="19" t="s">
        <v>160</v>
      </c>
      <c r="N132" s="20" t="s">
        <v>954</v>
      </c>
      <c r="O132" s="19" t="s">
        <v>3</v>
      </c>
      <c r="P132" s="20" t="s">
        <v>955</v>
      </c>
      <c r="Q132" s="19" t="s">
        <v>165</v>
      </c>
      <c r="R132" s="20" t="s">
        <v>102</v>
      </c>
      <c r="S132" s="3" t="s">
        <v>164</v>
      </c>
      <c r="T132" s="3" t="s">
        <v>164</v>
      </c>
      <c r="U132" s="3" t="s">
        <v>164</v>
      </c>
      <c r="V132" s="19" t="s">
        <v>69</v>
      </c>
      <c r="W132" s="20" t="s">
        <v>201</v>
      </c>
      <c r="X132" s="20" t="s">
        <v>201</v>
      </c>
      <c r="Y132" s="20" t="s">
        <v>201</v>
      </c>
      <c r="Z132" s="20" t="s">
        <v>201</v>
      </c>
      <c r="AA132" s="20" t="s">
        <v>201</v>
      </c>
      <c r="AB132" s="20" t="s">
        <v>201</v>
      </c>
      <c r="AC132" s="77" t="s">
        <v>166</v>
      </c>
      <c r="AD132" s="77">
        <v>1</v>
      </c>
      <c r="AE132" s="21" t="s">
        <v>166</v>
      </c>
      <c r="AF132" s="77">
        <v>1</v>
      </c>
      <c r="AG132" s="21" t="s">
        <v>166</v>
      </c>
      <c r="AH132" s="77">
        <v>1</v>
      </c>
      <c r="AI132" s="21" t="s">
        <v>166</v>
      </c>
      <c r="AJ132" s="77">
        <v>1</v>
      </c>
      <c r="AK132" s="77">
        <v>2</v>
      </c>
      <c r="AL132" s="77" t="s">
        <v>166</v>
      </c>
      <c r="AM132" s="77">
        <v>1</v>
      </c>
      <c r="AN132" s="77">
        <v>3</v>
      </c>
      <c r="AO132" s="207" t="s">
        <v>1202</v>
      </c>
    </row>
    <row r="133" spans="1:41" s="28" customFormat="1" ht="60">
      <c r="A133" s="21" t="s">
        <v>956</v>
      </c>
      <c r="B133" s="21" t="s">
        <v>73</v>
      </c>
      <c r="C133" s="19" t="s">
        <v>144</v>
      </c>
      <c r="D133" s="19" t="s">
        <v>957</v>
      </c>
      <c r="E133" s="20" t="s">
        <v>958</v>
      </c>
      <c r="F133" s="209" t="s">
        <v>959</v>
      </c>
      <c r="G133" s="19" t="s">
        <v>157</v>
      </c>
      <c r="H133" s="19"/>
      <c r="I133" s="19"/>
      <c r="J133" s="19" t="s">
        <v>2</v>
      </c>
      <c r="K133" s="94" t="s">
        <v>158</v>
      </c>
      <c r="L133" s="94" t="s">
        <v>589</v>
      </c>
      <c r="M133" s="19" t="s">
        <v>160</v>
      </c>
      <c r="N133" s="20" t="s">
        <v>954</v>
      </c>
      <c r="O133" s="19" t="s">
        <v>3</v>
      </c>
      <c r="P133" s="20" t="s">
        <v>955</v>
      </c>
      <c r="Q133" s="19" t="s">
        <v>165</v>
      </c>
      <c r="R133" s="20" t="s">
        <v>102</v>
      </c>
      <c r="S133" s="3" t="s">
        <v>164</v>
      </c>
      <c r="T133" s="3" t="s">
        <v>164</v>
      </c>
      <c r="U133" s="3" t="s">
        <v>164</v>
      </c>
      <c r="V133" s="19" t="s">
        <v>69</v>
      </c>
      <c r="W133" s="20" t="s">
        <v>201</v>
      </c>
      <c r="X133" s="20" t="s">
        <v>201</v>
      </c>
      <c r="Y133" s="20" t="s">
        <v>201</v>
      </c>
      <c r="Z133" s="20" t="s">
        <v>201</v>
      </c>
      <c r="AA133" s="20" t="s">
        <v>201</v>
      </c>
      <c r="AB133" s="20" t="s">
        <v>201</v>
      </c>
      <c r="AC133" s="77" t="s">
        <v>166</v>
      </c>
      <c r="AD133" s="77">
        <v>1</v>
      </c>
      <c r="AE133" s="21" t="s">
        <v>166</v>
      </c>
      <c r="AF133" s="77">
        <v>1</v>
      </c>
      <c r="AG133" s="21" t="s">
        <v>166</v>
      </c>
      <c r="AH133" s="77">
        <v>1</v>
      </c>
      <c r="AI133" s="21" t="s">
        <v>166</v>
      </c>
      <c r="AJ133" s="77">
        <v>1</v>
      </c>
      <c r="AK133" s="77">
        <v>2</v>
      </c>
      <c r="AL133" s="77" t="s">
        <v>166</v>
      </c>
      <c r="AM133" s="77">
        <v>1</v>
      </c>
      <c r="AN133" s="77">
        <v>3</v>
      </c>
      <c r="AO133" s="207" t="s">
        <v>1202</v>
      </c>
    </row>
    <row r="134" spans="1:41" s="28" customFormat="1" ht="60">
      <c r="A134" s="21" t="s">
        <v>960</v>
      </c>
      <c r="B134" s="21" t="s">
        <v>73</v>
      </c>
      <c r="C134" s="19" t="s">
        <v>144</v>
      </c>
      <c r="D134" s="19" t="s">
        <v>961</v>
      </c>
      <c r="E134" s="20" t="s">
        <v>962</v>
      </c>
      <c r="F134" s="209" t="s">
        <v>963</v>
      </c>
      <c r="G134" s="19" t="s">
        <v>157</v>
      </c>
      <c r="H134" s="19" t="s">
        <v>2</v>
      </c>
      <c r="I134" s="19" t="s">
        <v>2</v>
      </c>
      <c r="J134" s="19" t="s">
        <v>2</v>
      </c>
      <c r="K134" s="94" t="s">
        <v>596</v>
      </c>
      <c r="L134" s="94" t="s">
        <v>357</v>
      </c>
      <c r="M134" s="19" t="s">
        <v>160</v>
      </c>
      <c r="N134" s="20" t="s">
        <v>949</v>
      </c>
      <c r="O134" s="19" t="s">
        <v>3</v>
      </c>
      <c r="P134" s="20" t="s">
        <v>941</v>
      </c>
      <c r="Q134" s="19" t="s">
        <v>165</v>
      </c>
      <c r="R134" s="20" t="s">
        <v>102</v>
      </c>
      <c r="S134" s="3" t="s">
        <v>173</v>
      </c>
      <c r="T134" s="3" t="s">
        <v>164</v>
      </c>
      <c r="U134" s="3" t="s">
        <v>164</v>
      </c>
      <c r="V134" s="19" t="s">
        <v>69</v>
      </c>
      <c r="W134" s="20" t="s">
        <v>201</v>
      </c>
      <c r="X134" s="20" t="s">
        <v>201</v>
      </c>
      <c r="Y134" s="20" t="s">
        <v>201</v>
      </c>
      <c r="Z134" s="20" t="s">
        <v>201</v>
      </c>
      <c r="AA134" s="20" t="s">
        <v>201</v>
      </c>
      <c r="AB134" s="20" t="s">
        <v>201</v>
      </c>
      <c r="AC134" s="77" t="s">
        <v>166</v>
      </c>
      <c r="AD134" s="77">
        <v>1</v>
      </c>
      <c r="AE134" s="21" t="s">
        <v>174</v>
      </c>
      <c r="AF134" s="77">
        <v>2</v>
      </c>
      <c r="AG134" s="21" t="s">
        <v>174</v>
      </c>
      <c r="AH134" s="77">
        <v>2</v>
      </c>
      <c r="AI134" s="21" t="s">
        <v>174</v>
      </c>
      <c r="AJ134" s="77">
        <v>2</v>
      </c>
      <c r="AK134" s="77">
        <v>4</v>
      </c>
      <c r="AL134" s="77" t="s">
        <v>174</v>
      </c>
      <c r="AM134" s="77">
        <v>2</v>
      </c>
      <c r="AN134" s="77">
        <v>5</v>
      </c>
      <c r="AO134" s="207" t="s">
        <v>1203</v>
      </c>
    </row>
    <row r="135" spans="1:41" s="28" customFormat="1" ht="60">
      <c r="A135" s="21" t="s">
        <v>964</v>
      </c>
      <c r="B135" s="21" t="s">
        <v>73</v>
      </c>
      <c r="C135" s="19" t="s">
        <v>144</v>
      </c>
      <c r="D135" s="19" t="s">
        <v>965</v>
      </c>
      <c r="E135" s="20" t="s">
        <v>966</v>
      </c>
      <c r="F135" s="209" t="s">
        <v>967</v>
      </c>
      <c r="G135" s="19" t="s">
        <v>157</v>
      </c>
      <c r="H135" s="19"/>
      <c r="I135" s="19"/>
      <c r="J135" s="19" t="s">
        <v>2</v>
      </c>
      <c r="K135" s="94" t="s">
        <v>596</v>
      </c>
      <c r="L135" s="94" t="s">
        <v>357</v>
      </c>
      <c r="M135" s="19" t="s">
        <v>160</v>
      </c>
      <c r="N135" s="20" t="s">
        <v>949</v>
      </c>
      <c r="O135" s="19" t="s">
        <v>3</v>
      </c>
      <c r="P135" s="20" t="s">
        <v>955</v>
      </c>
      <c r="Q135" s="19" t="s">
        <v>165</v>
      </c>
      <c r="R135" s="20" t="s">
        <v>102</v>
      </c>
      <c r="S135" s="3" t="s">
        <v>173</v>
      </c>
      <c r="T135" s="3" t="s">
        <v>164</v>
      </c>
      <c r="U135" s="3" t="s">
        <v>164</v>
      </c>
      <c r="V135" s="19" t="s">
        <v>69</v>
      </c>
      <c r="W135" s="20" t="s">
        <v>201</v>
      </c>
      <c r="X135" s="20" t="s">
        <v>201</v>
      </c>
      <c r="Y135" s="20" t="s">
        <v>201</v>
      </c>
      <c r="Z135" s="20" t="s">
        <v>201</v>
      </c>
      <c r="AA135" s="20" t="s">
        <v>201</v>
      </c>
      <c r="AB135" s="20" t="s">
        <v>201</v>
      </c>
      <c r="AC135" s="77" t="s">
        <v>166</v>
      </c>
      <c r="AD135" s="77">
        <v>1</v>
      </c>
      <c r="AE135" s="21" t="s">
        <v>174</v>
      </c>
      <c r="AF135" s="77">
        <v>2</v>
      </c>
      <c r="AG135" s="21" t="s">
        <v>174</v>
      </c>
      <c r="AH135" s="77">
        <v>2</v>
      </c>
      <c r="AI135" s="21" t="s">
        <v>174</v>
      </c>
      <c r="AJ135" s="77">
        <v>2</v>
      </c>
      <c r="AK135" s="77">
        <v>4</v>
      </c>
      <c r="AL135" s="77" t="s">
        <v>174</v>
      </c>
      <c r="AM135" s="77">
        <v>2</v>
      </c>
      <c r="AN135" s="77">
        <v>5</v>
      </c>
      <c r="AO135" s="207" t="s">
        <v>1203</v>
      </c>
    </row>
    <row r="136" spans="1:41" s="28" customFormat="1" ht="60">
      <c r="A136" s="21" t="s">
        <v>968</v>
      </c>
      <c r="B136" s="21" t="s">
        <v>73</v>
      </c>
      <c r="C136" s="19" t="s">
        <v>144</v>
      </c>
      <c r="D136" s="19" t="s">
        <v>965</v>
      </c>
      <c r="E136" s="20" t="s">
        <v>969</v>
      </c>
      <c r="F136" s="209" t="s">
        <v>970</v>
      </c>
      <c r="G136" s="19" t="s">
        <v>157</v>
      </c>
      <c r="H136" s="19"/>
      <c r="I136" s="19"/>
      <c r="J136" s="19" t="s">
        <v>2</v>
      </c>
      <c r="K136" s="94" t="s">
        <v>158</v>
      </c>
      <c r="L136" s="94" t="s">
        <v>971</v>
      </c>
      <c r="M136" s="19" t="s">
        <v>160</v>
      </c>
      <c r="N136" s="20" t="s">
        <v>949</v>
      </c>
      <c r="O136" s="19" t="s">
        <v>3</v>
      </c>
      <c r="P136" s="20" t="s">
        <v>955</v>
      </c>
      <c r="Q136" s="19" t="s">
        <v>165</v>
      </c>
      <c r="R136" s="20" t="s">
        <v>102</v>
      </c>
      <c r="S136" s="3" t="s">
        <v>173</v>
      </c>
      <c r="T136" s="3" t="s">
        <v>164</v>
      </c>
      <c r="U136" s="3" t="s">
        <v>164</v>
      </c>
      <c r="V136" s="19" t="s">
        <v>69</v>
      </c>
      <c r="W136" s="20" t="s">
        <v>201</v>
      </c>
      <c r="X136" s="20" t="s">
        <v>201</v>
      </c>
      <c r="Y136" s="20" t="s">
        <v>201</v>
      </c>
      <c r="Z136" s="20" t="s">
        <v>201</v>
      </c>
      <c r="AA136" s="20" t="s">
        <v>201</v>
      </c>
      <c r="AB136" s="20" t="s">
        <v>201</v>
      </c>
      <c r="AC136" s="77" t="s">
        <v>166</v>
      </c>
      <c r="AD136" s="77">
        <v>1</v>
      </c>
      <c r="AE136" s="21" t="s">
        <v>174</v>
      </c>
      <c r="AF136" s="77">
        <v>2</v>
      </c>
      <c r="AG136" s="21" t="s">
        <v>174</v>
      </c>
      <c r="AH136" s="77">
        <v>2</v>
      </c>
      <c r="AI136" s="21" t="s">
        <v>174</v>
      </c>
      <c r="AJ136" s="77">
        <v>2</v>
      </c>
      <c r="AK136" s="77">
        <v>4</v>
      </c>
      <c r="AL136" s="77" t="s">
        <v>174</v>
      </c>
      <c r="AM136" s="77">
        <v>2</v>
      </c>
      <c r="AN136" s="77">
        <v>5</v>
      </c>
      <c r="AO136" s="207" t="s">
        <v>1203</v>
      </c>
    </row>
    <row r="137" spans="1:41" s="28" customFormat="1" ht="105">
      <c r="A137" s="21" t="s">
        <v>972</v>
      </c>
      <c r="B137" s="21" t="s">
        <v>73</v>
      </c>
      <c r="C137" s="19" t="s">
        <v>144</v>
      </c>
      <c r="D137" s="19" t="s">
        <v>973</v>
      </c>
      <c r="E137" s="20" t="s">
        <v>974</v>
      </c>
      <c r="F137" s="209" t="s">
        <v>975</v>
      </c>
      <c r="G137" s="19" t="s">
        <v>157</v>
      </c>
      <c r="H137" s="19" t="s">
        <v>2</v>
      </c>
      <c r="I137" s="19" t="s">
        <v>2</v>
      </c>
      <c r="J137" s="19" t="s">
        <v>2</v>
      </c>
      <c r="K137" s="94" t="s">
        <v>596</v>
      </c>
      <c r="L137" s="94" t="s">
        <v>971</v>
      </c>
      <c r="M137" s="19" t="s">
        <v>160</v>
      </c>
      <c r="N137" s="20" t="s">
        <v>940</v>
      </c>
      <c r="O137" s="19" t="s">
        <v>3</v>
      </c>
      <c r="P137" s="20" t="s">
        <v>941</v>
      </c>
      <c r="Q137" s="19" t="s">
        <v>165</v>
      </c>
      <c r="R137" s="20" t="s">
        <v>102</v>
      </c>
      <c r="S137" s="3" t="s">
        <v>164</v>
      </c>
      <c r="T137" s="3" t="s">
        <v>164</v>
      </c>
      <c r="U137" s="3" t="s">
        <v>164</v>
      </c>
      <c r="V137" s="19" t="s">
        <v>71</v>
      </c>
      <c r="W137" s="95" t="s">
        <v>976</v>
      </c>
      <c r="X137" s="95" t="s">
        <v>977</v>
      </c>
      <c r="Y137" s="95" t="s">
        <v>978</v>
      </c>
      <c r="Z137" s="95" t="s">
        <v>183</v>
      </c>
      <c r="AA137" s="95" t="s">
        <v>945</v>
      </c>
      <c r="AB137" s="95" t="s">
        <v>206</v>
      </c>
      <c r="AC137" s="77" t="s">
        <v>174</v>
      </c>
      <c r="AD137" s="77">
        <v>2</v>
      </c>
      <c r="AE137" s="21" t="s">
        <v>174</v>
      </c>
      <c r="AF137" s="77">
        <v>2</v>
      </c>
      <c r="AG137" s="21" t="s">
        <v>174</v>
      </c>
      <c r="AH137" s="77">
        <v>2</v>
      </c>
      <c r="AI137" s="21" t="s">
        <v>174</v>
      </c>
      <c r="AJ137" s="77">
        <v>2</v>
      </c>
      <c r="AK137" s="77">
        <v>4</v>
      </c>
      <c r="AL137" s="77" t="s">
        <v>174</v>
      </c>
      <c r="AM137" s="77">
        <v>2</v>
      </c>
      <c r="AN137" s="77">
        <v>6</v>
      </c>
      <c r="AO137" s="207" t="s">
        <v>1203</v>
      </c>
    </row>
    <row r="138" spans="1:41" s="28" customFormat="1" ht="45">
      <c r="A138" s="21" t="s">
        <v>979</v>
      </c>
      <c r="B138" s="21" t="s">
        <v>73</v>
      </c>
      <c r="C138" s="19" t="s">
        <v>144</v>
      </c>
      <c r="D138" s="19" t="s">
        <v>980</v>
      </c>
      <c r="E138" s="20" t="s">
        <v>981</v>
      </c>
      <c r="F138" s="209" t="s">
        <v>982</v>
      </c>
      <c r="G138" s="19" t="s">
        <v>157</v>
      </c>
      <c r="H138" s="19" t="s">
        <v>2</v>
      </c>
      <c r="I138" s="19" t="s">
        <v>2</v>
      </c>
      <c r="J138" s="19" t="s">
        <v>2</v>
      </c>
      <c r="K138" s="94" t="s">
        <v>596</v>
      </c>
      <c r="L138" s="94" t="s">
        <v>983</v>
      </c>
      <c r="M138" s="19" t="s">
        <v>160</v>
      </c>
      <c r="N138" s="20" t="s">
        <v>984</v>
      </c>
      <c r="O138" s="19" t="s">
        <v>3</v>
      </c>
      <c r="P138" s="20" t="s">
        <v>941</v>
      </c>
      <c r="Q138" s="19" t="s">
        <v>165</v>
      </c>
      <c r="R138" s="20" t="s">
        <v>102</v>
      </c>
      <c r="S138" s="3" t="s">
        <v>173</v>
      </c>
      <c r="T138" s="3" t="s">
        <v>164</v>
      </c>
      <c r="U138" s="3" t="s">
        <v>164</v>
      </c>
      <c r="V138" s="19" t="s">
        <v>71</v>
      </c>
      <c r="W138" s="95" t="s">
        <v>985</v>
      </c>
      <c r="X138" s="95" t="s">
        <v>986</v>
      </c>
      <c r="Y138" s="95" t="s">
        <v>987</v>
      </c>
      <c r="Z138" s="95" t="s">
        <v>527</v>
      </c>
      <c r="AA138" s="95" t="s">
        <v>988</v>
      </c>
      <c r="AB138" s="95" t="s">
        <v>206</v>
      </c>
      <c r="AC138" s="77" t="s">
        <v>174</v>
      </c>
      <c r="AD138" s="77">
        <v>2</v>
      </c>
      <c r="AE138" s="21" t="s">
        <v>174</v>
      </c>
      <c r="AF138" s="77">
        <v>2</v>
      </c>
      <c r="AG138" s="21" t="s">
        <v>174</v>
      </c>
      <c r="AH138" s="77">
        <v>2</v>
      </c>
      <c r="AI138" s="21" t="s">
        <v>174</v>
      </c>
      <c r="AJ138" s="77">
        <v>2</v>
      </c>
      <c r="AK138" s="77">
        <v>4</v>
      </c>
      <c r="AL138" s="77" t="s">
        <v>174</v>
      </c>
      <c r="AM138" s="77">
        <v>2</v>
      </c>
      <c r="AN138" s="77">
        <v>6</v>
      </c>
      <c r="AO138" s="207" t="s">
        <v>1203</v>
      </c>
    </row>
    <row r="139" spans="1:41" s="28" customFormat="1" ht="60">
      <c r="A139" s="21" t="s">
        <v>989</v>
      </c>
      <c r="B139" s="21" t="s">
        <v>73</v>
      </c>
      <c r="C139" s="19" t="s">
        <v>144</v>
      </c>
      <c r="D139" s="19" t="s">
        <v>990</v>
      </c>
      <c r="E139" s="20" t="s">
        <v>991</v>
      </c>
      <c r="F139" s="209" t="s">
        <v>992</v>
      </c>
      <c r="G139" s="19" t="s">
        <v>157</v>
      </c>
      <c r="H139" s="19" t="s">
        <v>2</v>
      </c>
      <c r="I139" s="19" t="s">
        <v>2</v>
      </c>
      <c r="J139" s="19" t="s">
        <v>2</v>
      </c>
      <c r="K139" s="94" t="s">
        <v>993</v>
      </c>
      <c r="L139" s="94" t="s">
        <v>357</v>
      </c>
      <c r="M139" s="19" t="s">
        <v>160</v>
      </c>
      <c r="N139" s="20" t="s">
        <v>949</v>
      </c>
      <c r="O139" s="19" t="s">
        <v>162</v>
      </c>
      <c r="P139" s="20" t="s">
        <v>994</v>
      </c>
      <c r="Q139" s="210" t="s">
        <v>995</v>
      </c>
      <c r="R139" s="20" t="s">
        <v>102</v>
      </c>
      <c r="S139" s="3" t="s">
        <v>173</v>
      </c>
      <c r="T139" s="3" t="s">
        <v>164</v>
      </c>
      <c r="U139" s="3" t="s">
        <v>164</v>
      </c>
      <c r="V139" s="19" t="s">
        <v>69</v>
      </c>
      <c r="W139" s="20" t="s">
        <v>201</v>
      </c>
      <c r="X139" s="20" t="s">
        <v>201</v>
      </c>
      <c r="Y139" s="20" t="s">
        <v>201</v>
      </c>
      <c r="Z139" s="20" t="s">
        <v>201</v>
      </c>
      <c r="AA139" s="20" t="s">
        <v>201</v>
      </c>
      <c r="AB139" s="20" t="s">
        <v>201</v>
      </c>
      <c r="AC139" s="77" t="s">
        <v>166</v>
      </c>
      <c r="AD139" s="77">
        <v>1</v>
      </c>
      <c r="AE139" s="21" t="s">
        <v>174</v>
      </c>
      <c r="AF139" s="77">
        <v>2</v>
      </c>
      <c r="AG139" s="21" t="s">
        <v>174</v>
      </c>
      <c r="AH139" s="77">
        <v>2</v>
      </c>
      <c r="AI139" s="21" t="s">
        <v>174</v>
      </c>
      <c r="AJ139" s="77">
        <v>2</v>
      </c>
      <c r="AK139" s="77">
        <v>4</v>
      </c>
      <c r="AL139" s="77" t="s">
        <v>174</v>
      </c>
      <c r="AM139" s="77">
        <v>2</v>
      </c>
      <c r="AN139" s="77">
        <v>5</v>
      </c>
      <c r="AO139" s="207" t="s">
        <v>1203</v>
      </c>
    </row>
    <row r="140" spans="1:41" s="28" customFormat="1" ht="60">
      <c r="A140" s="21" t="s">
        <v>996</v>
      </c>
      <c r="B140" s="21" t="s">
        <v>73</v>
      </c>
      <c r="C140" s="19" t="s">
        <v>144</v>
      </c>
      <c r="D140" s="19" t="s">
        <v>997</v>
      </c>
      <c r="E140" s="20" t="s">
        <v>998</v>
      </c>
      <c r="F140" s="209" t="s">
        <v>999</v>
      </c>
      <c r="G140" s="19" t="s">
        <v>157</v>
      </c>
      <c r="H140" s="19" t="s">
        <v>2</v>
      </c>
      <c r="I140" s="19" t="s">
        <v>2</v>
      </c>
      <c r="J140" s="19" t="s">
        <v>2</v>
      </c>
      <c r="K140" s="94" t="s">
        <v>596</v>
      </c>
      <c r="L140" s="94" t="s">
        <v>589</v>
      </c>
      <c r="M140" s="19" t="s">
        <v>160</v>
      </c>
      <c r="N140" s="20" t="s">
        <v>954</v>
      </c>
      <c r="O140" s="19" t="s">
        <v>3</v>
      </c>
      <c r="P140" s="20" t="s">
        <v>941</v>
      </c>
      <c r="Q140" s="19" t="s">
        <v>165</v>
      </c>
      <c r="R140" s="20" t="s">
        <v>102</v>
      </c>
      <c r="S140" s="3" t="s">
        <v>173</v>
      </c>
      <c r="T140" s="3" t="s">
        <v>164</v>
      </c>
      <c r="U140" s="3" t="s">
        <v>164</v>
      </c>
      <c r="V140" s="19" t="s">
        <v>71</v>
      </c>
      <c r="W140" s="95" t="s">
        <v>985</v>
      </c>
      <c r="X140" s="95" t="s">
        <v>986</v>
      </c>
      <c r="Y140" s="95" t="s">
        <v>1000</v>
      </c>
      <c r="Z140" s="95" t="s">
        <v>527</v>
      </c>
      <c r="AA140" s="95" t="s">
        <v>988</v>
      </c>
      <c r="AB140" s="95" t="s">
        <v>206</v>
      </c>
      <c r="AC140" s="77" t="s">
        <v>174</v>
      </c>
      <c r="AD140" s="77">
        <v>2</v>
      </c>
      <c r="AE140" s="21" t="s">
        <v>174</v>
      </c>
      <c r="AF140" s="77">
        <v>2</v>
      </c>
      <c r="AG140" s="21" t="s">
        <v>174</v>
      </c>
      <c r="AH140" s="77">
        <v>2</v>
      </c>
      <c r="AI140" s="21" t="s">
        <v>174</v>
      </c>
      <c r="AJ140" s="77">
        <v>2</v>
      </c>
      <c r="AK140" s="77">
        <v>4</v>
      </c>
      <c r="AL140" s="77" t="s">
        <v>174</v>
      </c>
      <c r="AM140" s="77">
        <v>2</v>
      </c>
      <c r="AN140" s="77">
        <v>6</v>
      </c>
      <c r="AO140" s="207" t="s">
        <v>1203</v>
      </c>
    </row>
    <row r="141" spans="1:41" s="28" customFormat="1" ht="60">
      <c r="A141" s="21" t="s">
        <v>1001</v>
      </c>
      <c r="B141" s="21" t="s">
        <v>73</v>
      </c>
      <c r="C141" s="19" t="s">
        <v>144</v>
      </c>
      <c r="D141" s="19" t="s">
        <v>309</v>
      </c>
      <c r="E141" s="20" t="s">
        <v>1002</v>
      </c>
      <c r="F141" s="209" t="s">
        <v>1003</v>
      </c>
      <c r="G141" s="19" t="s">
        <v>157</v>
      </c>
      <c r="H141" s="19"/>
      <c r="I141" s="211"/>
      <c r="J141" s="19" t="s">
        <v>2</v>
      </c>
      <c r="K141" s="94" t="s">
        <v>470</v>
      </c>
      <c r="L141" s="94" t="s">
        <v>1004</v>
      </c>
      <c r="M141" s="19" t="s">
        <v>160</v>
      </c>
      <c r="N141" s="20" t="s">
        <v>949</v>
      </c>
      <c r="O141" s="19" t="s">
        <v>3</v>
      </c>
      <c r="P141" s="20" t="s">
        <v>955</v>
      </c>
      <c r="Q141" s="19" t="s">
        <v>165</v>
      </c>
      <c r="R141" s="20" t="s">
        <v>102</v>
      </c>
      <c r="S141" s="3" t="s">
        <v>173</v>
      </c>
      <c r="T141" s="3" t="s">
        <v>164</v>
      </c>
      <c r="U141" s="3" t="s">
        <v>164</v>
      </c>
      <c r="V141" s="19" t="s">
        <v>69</v>
      </c>
      <c r="W141" s="20" t="s">
        <v>201</v>
      </c>
      <c r="X141" s="20" t="s">
        <v>201</v>
      </c>
      <c r="Y141" s="20" t="s">
        <v>201</v>
      </c>
      <c r="Z141" s="20" t="s">
        <v>201</v>
      </c>
      <c r="AA141" s="20" t="s">
        <v>201</v>
      </c>
      <c r="AB141" s="20" t="s">
        <v>201</v>
      </c>
      <c r="AC141" s="77" t="s">
        <v>166</v>
      </c>
      <c r="AD141" s="77">
        <v>1</v>
      </c>
      <c r="AE141" s="21" t="s">
        <v>174</v>
      </c>
      <c r="AF141" s="77">
        <v>2</v>
      </c>
      <c r="AG141" s="21" t="s">
        <v>174</v>
      </c>
      <c r="AH141" s="77">
        <v>2</v>
      </c>
      <c r="AI141" s="21" t="s">
        <v>174</v>
      </c>
      <c r="AJ141" s="77">
        <v>2</v>
      </c>
      <c r="AK141" s="77">
        <v>4</v>
      </c>
      <c r="AL141" s="77" t="s">
        <v>174</v>
      </c>
      <c r="AM141" s="77">
        <v>2</v>
      </c>
      <c r="AN141" s="77">
        <v>5</v>
      </c>
      <c r="AO141" s="207" t="s">
        <v>1203</v>
      </c>
    </row>
    <row r="142" spans="1:41" s="28" customFormat="1" ht="60">
      <c r="A142" s="21" t="s">
        <v>1005</v>
      </c>
      <c r="B142" s="21" t="s">
        <v>73</v>
      </c>
      <c r="C142" s="19" t="s">
        <v>144</v>
      </c>
      <c r="D142" s="19" t="s">
        <v>309</v>
      </c>
      <c r="E142" s="20" t="s">
        <v>1006</v>
      </c>
      <c r="F142" s="209" t="s">
        <v>1007</v>
      </c>
      <c r="G142" s="19" t="s">
        <v>157</v>
      </c>
      <c r="H142" s="19"/>
      <c r="I142" s="19"/>
      <c r="J142" s="19" t="s">
        <v>2</v>
      </c>
      <c r="K142" s="94" t="s">
        <v>470</v>
      </c>
      <c r="L142" s="94" t="s">
        <v>1004</v>
      </c>
      <c r="M142" s="19" t="s">
        <v>160</v>
      </c>
      <c r="N142" s="20" t="s">
        <v>949</v>
      </c>
      <c r="O142" s="19" t="s">
        <v>3</v>
      </c>
      <c r="P142" s="20" t="s">
        <v>955</v>
      </c>
      <c r="Q142" s="19" t="s">
        <v>165</v>
      </c>
      <c r="R142" s="20" t="s">
        <v>102</v>
      </c>
      <c r="S142" s="3" t="s">
        <v>173</v>
      </c>
      <c r="T142" s="3" t="s">
        <v>164</v>
      </c>
      <c r="U142" s="3" t="s">
        <v>164</v>
      </c>
      <c r="V142" s="19" t="s">
        <v>69</v>
      </c>
      <c r="W142" s="20" t="s">
        <v>201</v>
      </c>
      <c r="X142" s="20" t="s">
        <v>201</v>
      </c>
      <c r="Y142" s="20" t="s">
        <v>201</v>
      </c>
      <c r="Z142" s="20" t="s">
        <v>201</v>
      </c>
      <c r="AA142" s="20" t="s">
        <v>201</v>
      </c>
      <c r="AB142" s="20" t="s">
        <v>201</v>
      </c>
      <c r="AC142" s="77" t="s">
        <v>166</v>
      </c>
      <c r="AD142" s="77">
        <v>1</v>
      </c>
      <c r="AE142" s="21" t="s">
        <v>174</v>
      </c>
      <c r="AF142" s="77">
        <v>2</v>
      </c>
      <c r="AG142" s="21" t="s">
        <v>174</v>
      </c>
      <c r="AH142" s="77">
        <v>2</v>
      </c>
      <c r="AI142" s="21" t="s">
        <v>174</v>
      </c>
      <c r="AJ142" s="77">
        <v>2</v>
      </c>
      <c r="AK142" s="77">
        <v>4</v>
      </c>
      <c r="AL142" s="77" t="s">
        <v>174</v>
      </c>
      <c r="AM142" s="77">
        <v>2</v>
      </c>
      <c r="AN142" s="77">
        <v>5</v>
      </c>
      <c r="AO142" s="207" t="s">
        <v>1203</v>
      </c>
    </row>
    <row r="143" spans="1:41" s="28" customFormat="1" ht="60">
      <c r="A143" s="21" t="s">
        <v>1008</v>
      </c>
      <c r="B143" s="21" t="s">
        <v>73</v>
      </c>
      <c r="C143" s="19" t="s">
        <v>144</v>
      </c>
      <c r="D143" s="19" t="s">
        <v>309</v>
      </c>
      <c r="E143" s="20" t="s">
        <v>1009</v>
      </c>
      <c r="F143" s="209" t="s">
        <v>1010</v>
      </c>
      <c r="G143" s="19" t="s">
        <v>157</v>
      </c>
      <c r="H143" s="19"/>
      <c r="I143" s="211"/>
      <c r="J143" s="19" t="s">
        <v>2</v>
      </c>
      <c r="K143" s="94" t="s">
        <v>993</v>
      </c>
      <c r="L143" s="94" t="s">
        <v>589</v>
      </c>
      <c r="M143" s="19" t="s">
        <v>160</v>
      </c>
      <c r="N143" s="20" t="s">
        <v>954</v>
      </c>
      <c r="O143" s="19" t="s">
        <v>3</v>
      </c>
      <c r="P143" s="20" t="s">
        <v>994</v>
      </c>
      <c r="Q143" s="19" t="s">
        <v>165</v>
      </c>
      <c r="R143" s="20" t="s">
        <v>102</v>
      </c>
      <c r="S143" s="3" t="s">
        <v>164</v>
      </c>
      <c r="T143" s="3" t="s">
        <v>164</v>
      </c>
      <c r="U143" s="3" t="s">
        <v>164</v>
      </c>
      <c r="V143" s="19" t="s">
        <v>69</v>
      </c>
      <c r="W143" s="20" t="s">
        <v>201</v>
      </c>
      <c r="X143" s="20" t="s">
        <v>201</v>
      </c>
      <c r="Y143" s="20" t="s">
        <v>201</v>
      </c>
      <c r="Z143" s="20" t="s">
        <v>201</v>
      </c>
      <c r="AA143" s="20" t="s">
        <v>201</v>
      </c>
      <c r="AB143" s="20" t="s">
        <v>201</v>
      </c>
      <c r="AC143" s="77" t="s">
        <v>166</v>
      </c>
      <c r="AD143" s="77">
        <v>1</v>
      </c>
      <c r="AE143" s="21" t="s">
        <v>166</v>
      </c>
      <c r="AF143" s="77">
        <v>1</v>
      </c>
      <c r="AG143" s="21" t="s">
        <v>166</v>
      </c>
      <c r="AH143" s="77">
        <v>1</v>
      </c>
      <c r="AI143" s="21" t="s">
        <v>166</v>
      </c>
      <c r="AJ143" s="77">
        <v>1</v>
      </c>
      <c r="AK143" s="77">
        <v>2</v>
      </c>
      <c r="AL143" s="77" t="s">
        <v>166</v>
      </c>
      <c r="AM143" s="77">
        <v>1</v>
      </c>
      <c r="AN143" s="77">
        <v>3</v>
      </c>
      <c r="AO143" s="207" t="s">
        <v>1202</v>
      </c>
    </row>
    <row r="144" spans="1:41" s="28" customFormat="1" ht="60">
      <c r="A144" s="21" t="s">
        <v>1011</v>
      </c>
      <c r="B144" s="21" t="s">
        <v>73</v>
      </c>
      <c r="C144" s="19" t="s">
        <v>144</v>
      </c>
      <c r="D144" s="19" t="s">
        <v>1012</v>
      </c>
      <c r="E144" s="20" t="s">
        <v>1013</v>
      </c>
      <c r="F144" s="209" t="s">
        <v>1014</v>
      </c>
      <c r="G144" s="19" t="s">
        <v>157</v>
      </c>
      <c r="H144" s="19"/>
      <c r="I144" s="19"/>
      <c r="J144" s="19" t="s">
        <v>2</v>
      </c>
      <c r="K144" s="94" t="s">
        <v>470</v>
      </c>
      <c r="L144" s="94" t="s">
        <v>1004</v>
      </c>
      <c r="M144" s="19" t="s">
        <v>160</v>
      </c>
      <c r="N144" s="20" t="s">
        <v>949</v>
      </c>
      <c r="O144" s="19" t="s">
        <v>3</v>
      </c>
      <c r="P144" s="20" t="s">
        <v>955</v>
      </c>
      <c r="Q144" s="19" t="s">
        <v>165</v>
      </c>
      <c r="R144" s="20" t="s">
        <v>102</v>
      </c>
      <c r="S144" s="3" t="s">
        <v>173</v>
      </c>
      <c r="T144" s="3" t="s">
        <v>164</v>
      </c>
      <c r="U144" s="3" t="s">
        <v>164</v>
      </c>
      <c r="V144" s="19" t="s">
        <v>69</v>
      </c>
      <c r="W144" s="20" t="s">
        <v>201</v>
      </c>
      <c r="X144" s="20" t="s">
        <v>201</v>
      </c>
      <c r="Y144" s="20" t="s">
        <v>201</v>
      </c>
      <c r="Z144" s="20" t="s">
        <v>201</v>
      </c>
      <c r="AA144" s="20" t="s">
        <v>201</v>
      </c>
      <c r="AB144" s="20" t="s">
        <v>201</v>
      </c>
      <c r="AC144" s="77" t="s">
        <v>166</v>
      </c>
      <c r="AD144" s="77">
        <v>1</v>
      </c>
      <c r="AE144" s="21" t="s">
        <v>174</v>
      </c>
      <c r="AF144" s="77">
        <v>2</v>
      </c>
      <c r="AG144" s="21" t="s">
        <v>174</v>
      </c>
      <c r="AH144" s="77">
        <v>2</v>
      </c>
      <c r="AI144" s="21" t="s">
        <v>174</v>
      </c>
      <c r="AJ144" s="77">
        <v>2</v>
      </c>
      <c r="AK144" s="77">
        <v>4</v>
      </c>
      <c r="AL144" s="77" t="s">
        <v>174</v>
      </c>
      <c r="AM144" s="77">
        <v>2</v>
      </c>
      <c r="AN144" s="77">
        <v>5</v>
      </c>
      <c r="AO144" s="207" t="s">
        <v>1203</v>
      </c>
    </row>
    <row r="145" spans="1:41" s="28" customFormat="1" ht="60">
      <c r="A145" s="21" t="s">
        <v>1015</v>
      </c>
      <c r="B145" s="21" t="s">
        <v>73</v>
      </c>
      <c r="C145" s="19" t="s">
        <v>144</v>
      </c>
      <c r="D145" s="19" t="s">
        <v>1012</v>
      </c>
      <c r="E145" s="20" t="s">
        <v>1016</v>
      </c>
      <c r="F145" s="209" t="s">
        <v>1017</v>
      </c>
      <c r="G145" s="19" t="s">
        <v>157</v>
      </c>
      <c r="H145" s="19"/>
      <c r="I145" s="19"/>
      <c r="J145" s="19" t="s">
        <v>2</v>
      </c>
      <c r="K145" s="94" t="s">
        <v>470</v>
      </c>
      <c r="L145" s="94" t="s">
        <v>1004</v>
      </c>
      <c r="M145" s="19" t="s">
        <v>160</v>
      </c>
      <c r="N145" s="20" t="s">
        <v>949</v>
      </c>
      <c r="O145" s="19" t="s">
        <v>3</v>
      </c>
      <c r="P145" s="20" t="s">
        <v>955</v>
      </c>
      <c r="Q145" s="19" t="s">
        <v>165</v>
      </c>
      <c r="R145" s="20" t="s">
        <v>102</v>
      </c>
      <c r="S145" s="3" t="s">
        <v>164</v>
      </c>
      <c r="T145" s="3" t="s">
        <v>164</v>
      </c>
      <c r="U145" s="3" t="s">
        <v>164</v>
      </c>
      <c r="V145" s="19" t="s">
        <v>69</v>
      </c>
      <c r="W145" s="20" t="s">
        <v>201</v>
      </c>
      <c r="X145" s="20" t="s">
        <v>201</v>
      </c>
      <c r="Y145" s="20" t="s">
        <v>201</v>
      </c>
      <c r="Z145" s="20" t="s">
        <v>201</v>
      </c>
      <c r="AA145" s="20" t="s">
        <v>201</v>
      </c>
      <c r="AB145" s="20" t="s">
        <v>201</v>
      </c>
      <c r="AC145" s="77" t="s">
        <v>166</v>
      </c>
      <c r="AD145" s="77">
        <v>1</v>
      </c>
      <c r="AE145" s="21" t="s">
        <v>174</v>
      </c>
      <c r="AF145" s="77">
        <v>2</v>
      </c>
      <c r="AG145" s="21" t="s">
        <v>174</v>
      </c>
      <c r="AH145" s="77">
        <v>2</v>
      </c>
      <c r="AI145" s="21" t="s">
        <v>174</v>
      </c>
      <c r="AJ145" s="77">
        <v>2</v>
      </c>
      <c r="AK145" s="77">
        <v>4</v>
      </c>
      <c r="AL145" s="77" t="s">
        <v>174</v>
      </c>
      <c r="AM145" s="77">
        <v>2</v>
      </c>
      <c r="AN145" s="77">
        <v>5</v>
      </c>
      <c r="AO145" s="207" t="s">
        <v>1203</v>
      </c>
    </row>
    <row r="146" spans="1:41" s="28" customFormat="1" ht="60">
      <c r="A146" s="21" t="s">
        <v>1018</v>
      </c>
      <c r="B146" s="21" t="s">
        <v>73</v>
      </c>
      <c r="C146" s="19" t="s">
        <v>144</v>
      </c>
      <c r="D146" s="19" t="s">
        <v>1012</v>
      </c>
      <c r="E146" s="20" t="s">
        <v>1019</v>
      </c>
      <c r="F146" s="209" t="s">
        <v>1020</v>
      </c>
      <c r="G146" s="19" t="s">
        <v>157</v>
      </c>
      <c r="H146" s="19"/>
      <c r="I146" s="19"/>
      <c r="J146" s="19" t="s">
        <v>2</v>
      </c>
      <c r="K146" s="94" t="s">
        <v>470</v>
      </c>
      <c r="L146" s="94" t="s">
        <v>1004</v>
      </c>
      <c r="M146" s="19" t="s">
        <v>160</v>
      </c>
      <c r="N146" s="20" t="s">
        <v>949</v>
      </c>
      <c r="O146" s="19" t="s">
        <v>3</v>
      </c>
      <c r="P146" s="20" t="s">
        <v>955</v>
      </c>
      <c r="Q146" s="19" t="s">
        <v>165</v>
      </c>
      <c r="R146" s="20" t="s">
        <v>102</v>
      </c>
      <c r="S146" s="3" t="s">
        <v>164</v>
      </c>
      <c r="T146" s="3" t="s">
        <v>164</v>
      </c>
      <c r="U146" s="3" t="s">
        <v>164</v>
      </c>
      <c r="V146" s="19" t="s">
        <v>69</v>
      </c>
      <c r="W146" s="20" t="s">
        <v>201</v>
      </c>
      <c r="X146" s="20" t="s">
        <v>201</v>
      </c>
      <c r="Y146" s="20" t="s">
        <v>201</v>
      </c>
      <c r="Z146" s="20" t="s">
        <v>201</v>
      </c>
      <c r="AA146" s="20" t="s">
        <v>201</v>
      </c>
      <c r="AB146" s="20" t="s">
        <v>201</v>
      </c>
      <c r="AC146" s="77" t="s">
        <v>166</v>
      </c>
      <c r="AD146" s="77">
        <v>1</v>
      </c>
      <c r="AE146" s="21" t="s">
        <v>174</v>
      </c>
      <c r="AF146" s="77">
        <v>2</v>
      </c>
      <c r="AG146" s="21" t="s">
        <v>174</v>
      </c>
      <c r="AH146" s="77">
        <v>2</v>
      </c>
      <c r="AI146" s="21" t="s">
        <v>174</v>
      </c>
      <c r="AJ146" s="77">
        <v>2</v>
      </c>
      <c r="AK146" s="77">
        <v>4</v>
      </c>
      <c r="AL146" s="77" t="s">
        <v>174</v>
      </c>
      <c r="AM146" s="77">
        <v>2</v>
      </c>
      <c r="AN146" s="77">
        <v>5</v>
      </c>
      <c r="AO146" s="207" t="s">
        <v>1203</v>
      </c>
    </row>
    <row r="147" spans="1:41" s="28" customFormat="1" ht="60">
      <c r="A147" s="21" t="s">
        <v>1021</v>
      </c>
      <c r="B147" s="21" t="s">
        <v>73</v>
      </c>
      <c r="C147" s="19" t="s">
        <v>144</v>
      </c>
      <c r="D147" s="19" t="s">
        <v>1022</v>
      </c>
      <c r="E147" s="20" t="s">
        <v>1023</v>
      </c>
      <c r="F147" s="209" t="s">
        <v>1024</v>
      </c>
      <c r="G147" s="19" t="s">
        <v>157</v>
      </c>
      <c r="H147" s="19"/>
      <c r="I147" s="19"/>
      <c r="J147" s="19" t="s">
        <v>2</v>
      </c>
      <c r="K147" s="94" t="s">
        <v>470</v>
      </c>
      <c r="L147" s="94" t="s">
        <v>589</v>
      </c>
      <c r="M147" s="19" t="s">
        <v>160</v>
      </c>
      <c r="N147" s="20" t="s">
        <v>954</v>
      </c>
      <c r="O147" s="19" t="s">
        <v>3</v>
      </c>
      <c r="P147" s="20" t="s">
        <v>955</v>
      </c>
      <c r="Q147" s="19" t="s">
        <v>165</v>
      </c>
      <c r="R147" s="20" t="s">
        <v>102</v>
      </c>
      <c r="S147" s="3" t="s">
        <v>164</v>
      </c>
      <c r="T147" s="3" t="s">
        <v>164</v>
      </c>
      <c r="U147" s="3" t="s">
        <v>164</v>
      </c>
      <c r="V147" s="19" t="s">
        <v>69</v>
      </c>
      <c r="W147" s="20" t="s">
        <v>201</v>
      </c>
      <c r="X147" s="20" t="s">
        <v>201</v>
      </c>
      <c r="Y147" s="20" t="s">
        <v>201</v>
      </c>
      <c r="Z147" s="20" t="s">
        <v>201</v>
      </c>
      <c r="AA147" s="20" t="s">
        <v>201</v>
      </c>
      <c r="AB147" s="20" t="s">
        <v>201</v>
      </c>
      <c r="AC147" s="77" t="s">
        <v>166</v>
      </c>
      <c r="AD147" s="77">
        <v>1</v>
      </c>
      <c r="AE147" s="21" t="s">
        <v>174</v>
      </c>
      <c r="AF147" s="77">
        <v>2</v>
      </c>
      <c r="AG147" s="21" t="s">
        <v>174</v>
      </c>
      <c r="AH147" s="77">
        <v>2</v>
      </c>
      <c r="AI147" s="21" t="s">
        <v>174</v>
      </c>
      <c r="AJ147" s="77">
        <v>2</v>
      </c>
      <c r="AK147" s="77">
        <v>4</v>
      </c>
      <c r="AL147" s="77" t="s">
        <v>174</v>
      </c>
      <c r="AM147" s="77">
        <v>2</v>
      </c>
      <c r="AN147" s="77">
        <v>5</v>
      </c>
      <c r="AO147" s="207" t="s">
        <v>1203</v>
      </c>
    </row>
    <row r="148" spans="1:41" s="28" customFormat="1" ht="60">
      <c r="A148" s="21" t="s">
        <v>1025</v>
      </c>
      <c r="B148" s="21" t="s">
        <v>73</v>
      </c>
      <c r="C148" s="19" t="s">
        <v>144</v>
      </c>
      <c r="D148" s="19" t="s">
        <v>1022</v>
      </c>
      <c r="E148" s="20" t="s">
        <v>1026</v>
      </c>
      <c r="F148" s="209" t="s">
        <v>1027</v>
      </c>
      <c r="G148" s="19" t="s">
        <v>157</v>
      </c>
      <c r="H148" s="19"/>
      <c r="I148" s="19"/>
      <c r="J148" s="19" t="s">
        <v>2</v>
      </c>
      <c r="K148" s="94" t="s">
        <v>470</v>
      </c>
      <c r="L148" s="94" t="s">
        <v>589</v>
      </c>
      <c r="M148" s="19" t="s">
        <v>160</v>
      </c>
      <c r="N148" s="20" t="s">
        <v>954</v>
      </c>
      <c r="O148" s="19" t="s">
        <v>3</v>
      </c>
      <c r="P148" s="20" t="s">
        <v>955</v>
      </c>
      <c r="Q148" s="19" t="s">
        <v>165</v>
      </c>
      <c r="R148" s="20" t="s">
        <v>102</v>
      </c>
      <c r="S148" s="3" t="s">
        <v>164</v>
      </c>
      <c r="T148" s="3" t="s">
        <v>164</v>
      </c>
      <c r="U148" s="3" t="s">
        <v>164</v>
      </c>
      <c r="V148" s="19" t="s">
        <v>69</v>
      </c>
      <c r="W148" s="20" t="s">
        <v>201</v>
      </c>
      <c r="X148" s="20" t="s">
        <v>201</v>
      </c>
      <c r="Y148" s="20" t="s">
        <v>201</v>
      </c>
      <c r="Z148" s="20" t="s">
        <v>201</v>
      </c>
      <c r="AA148" s="20" t="s">
        <v>201</v>
      </c>
      <c r="AB148" s="20" t="s">
        <v>201</v>
      </c>
      <c r="AC148" s="77" t="s">
        <v>166</v>
      </c>
      <c r="AD148" s="77">
        <v>1</v>
      </c>
      <c r="AE148" s="21" t="s">
        <v>174</v>
      </c>
      <c r="AF148" s="77">
        <v>2</v>
      </c>
      <c r="AG148" s="21" t="s">
        <v>174</v>
      </c>
      <c r="AH148" s="77">
        <v>2</v>
      </c>
      <c r="AI148" s="21" t="s">
        <v>174</v>
      </c>
      <c r="AJ148" s="77">
        <v>2</v>
      </c>
      <c r="AK148" s="77">
        <v>4</v>
      </c>
      <c r="AL148" s="77" t="s">
        <v>174</v>
      </c>
      <c r="AM148" s="77">
        <v>2</v>
      </c>
      <c r="AN148" s="77">
        <v>5</v>
      </c>
      <c r="AO148" s="207" t="s">
        <v>1203</v>
      </c>
    </row>
    <row r="149" spans="1:41" s="28" customFormat="1" ht="60">
      <c r="A149" s="21" t="s">
        <v>1028</v>
      </c>
      <c r="B149" s="21" t="s">
        <v>73</v>
      </c>
      <c r="C149" s="19" t="s">
        <v>144</v>
      </c>
      <c r="D149" s="19" t="s">
        <v>1022</v>
      </c>
      <c r="E149" s="20" t="s">
        <v>1029</v>
      </c>
      <c r="F149" s="209" t="s">
        <v>1030</v>
      </c>
      <c r="G149" s="19" t="s">
        <v>157</v>
      </c>
      <c r="H149" s="19"/>
      <c r="I149" s="19"/>
      <c r="J149" s="19" t="s">
        <v>2</v>
      </c>
      <c r="K149" s="94" t="s">
        <v>470</v>
      </c>
      <c r="L149" s="94" t="s">
        <v>589</v>
      </c>
      <c r="M149" s="19" t="s">
        <v>160</v>
      </c>
      <c r="N149" s="20" t="s">
        <v>954</v>
      </c>
      <c r="O149" s="19" t="s">
        <v>3</v>
      </c>
      <c r="P149" s="20" t="s">
        <v>955</v>
      </c>
      <c r="Q149" s="19" t="s">
        <v>165</v>
      </c>
      <c r="R149" s="20" t="s">
        <v>102</v>
      </c>
      <c r="S149" s="3" t="s">
        <v>164</v>
      </c>
      <c r="T149" s="3" t="s">
        <v>164</v>
      </c>
      <c r="U149" s="3" t="s">
        <v>164</v>
      </c>
      <c r="V149" s="19" t="s">
        <v>69</v>
      </c>
      <c r="W149" s="20" t="s">
        <v>201</v>
      </c>
      <c r="X149" s="20" t="s">
        <v>201</v>
      </c>
      <c r="Y149" s="20" t="s">
        <v>201</v>
      </c>
      <c r="Z149" s="20" t="s">
        <v>201</v>
      </c>
      <c r="AA149" s="20" t="s">
        <v>201</v>
      </c>
      <c r="AB149" s="20" t="s">
        <v>201</v>
      </c>
      <c r="AC149" s="77" t="s">
        <v>166</v>
      </c>
      <c r="AD149" s="77">
        <v>1</v>
      </c>
      <c r="AE149" s="21" t="s">
        <v>174</v>
      </c>
      <c r="AF149" s="77">
        <v>2</v>
      </c>
      <c r="AG149" s="21" t="s">
        <v>174</v>
      </c>
      <c r="AH149" s="77">
        <v>2</v>
      </c>
      <c r="AI149" s="21" t="s">
        <v>174</v>
      </c>
      <c r="AJ149" s="77">
        <v>2</v>
      </c>
      <c r="AK149" s="77">
        <v>4</v>
      </c>
      <c r="AL149" s="77" t="s">
        <v>174</v>
      </c>
      <c r="AM149" s="77">
        <v>2</v>
      </c>
      <c r="AN149" s="77">
        <v>5</v>
      </c>
      <c r="AO149" s="207" t="s">
        <v>1203</v>
      </c>
    </row>
    <row r="150" spans="1:41" s="28" customFormat="1" ht="76.5">
      <c r="A150" s="21" t="s">
        <v>1031</v>
      </c>
      <c r="B150" s="21" t="s">
        <v>73</v>
      </c>
      <c r="C150" s="19" t="s">
        <v>144</v>
      </c>
      <c r="D150" s="19" t="s">
        <v>1022</v>
      </c>
      <c r="E150" s="20" t="s">
        <v>1032</v>
      </c>
      <c r="F150" s="209" t="s">
        <v>1033</v>
      </c>
      <c r="G150" s="19" t="s">
        <v>157</v>
      </c>
      <c r="H150" s="19"/>
      <c r="I150" s="19"/>
      <c r="J150" s="19" t="s">
        <v>2</v>
      </c>
      <c r="K150" s="94" t="s">
        <v>470</v>
      </c>
      <c r="L150" s="94" t="s">
        <v>589</v>
      </c>
      <c r="M150" s="19" t="s">
        <v>160</v>
      </c>
      <c r="N150" s="20" t="s">
        <v>954</v>
      </c>
      <c r="O150" s="19" t="s">
        <v>3</v>
      </c>
      <c r="P150" s="20" t="s">
        <v>955</v>
      </c>
      <c r="Q150" s="19" t="s">
        <v>165</v>
      </c>
      <c r="R150" s="20" t="s">
        <v>102</v>
      </c>
      <c r="S150" s="3" t="s">
        <v>164</v>
      </c>
      <c r="T150" s="3" t="s">
        <v>164</v>
      </c>
      <c r="U150" s="3" t="s">
        <v>164</v>
      </c>
      <c r="V150" s="19" t="s">
        <v>69</v>
      </c>
      <c r="W150" s="20" t="s">
        <v>201</v>
      </c>
      <c r="X150" s="20" t="s">
        <v>201</v>
      </c>
      <c r="Y150" s="20" t="s">
        <v>201</v>
      </c>
      <c r="Z150" s="20" t="s">
        <v>201</v>
      </c>
      <c r="AA150" s="20" t="s">
        <v>201</v>
      </c>
      <c r="AB150" s="20" t="s">
        <v>201</v>
      </c>
      <c r="AC150" s="77" t="s">
        <v>166</v>
      </c>
      <c r="AD150" s="77">
        <v>1</v>
      </c>
      <c r="AE150" s="21" t="s">
        <v>174</v>
      </c>
      <c r="AF150" s="77">
        <v>2</v>
      </c>
      <c r="AG150" s="21" t="s">
        <v>174</v>
      </c>
      <c r="AH150" s="77">
        <v>2</v>
      </c>
      <c r="AI150" s="21" t="s">
        <v>174</v>
      </c>
      <c r="AJ150" s="77">
        <v>2</v>
      </c>
      <c r="AK150" s="77">
        <v>4</v>
      </c>
      <c r="AL150" s="77" t="s">
        <v>174</v>
      </c>
      <c r="AM150" s="77">
        <v>2</v>
      </c>
      <c r="AN150" s="77">
        <v>5</v>
      </c>
      <c r="AO150" s="207" t="s">
        <v>1203</v>
      </c>
    </row>
    <row r="151" spans="1:41" s="28" customFormat="1" ht="60">
      <c r="A151" s="21" t="s">
        <v>1034</v>
      </c>
      <c r="B151" s="21" t="s">
        <v>73</v>
      </c>
      <c r="C151" s="19" t="s">
        <v>144</v>
      </c>
      <c r="D151" s="19" t="s">
        <v>1022</v>
      </c>
      <c r="E151" s="20" t="s">
        <v>1035</v>
      </c>
      <c r="F151" s="209" t="s">
        <v>1036</v>
      </c>
      <c r="G151" s="19" t="s">
        <v>157</v>
      </c>
      <c r="H151" s="19"/>
      <c r="I151" s="19"/>
      <c r="J151" s="19" t="s">
        <v>2</v>
      </c>
      <c r="K151" s="94" t="s">
        <v>470</v>
      </c>
      <c r="L151" s="94" t="s">
        <v>589</v>
      </c>
      <c r="M151" s="19" t="s">
        <v>160</v>
      </c>
      <c r="N151" s="20" t="s">
        <v>954</v>
      </c>
      <c r="O151" s="19" t="s">
        <v>3</v>
      </c>
      <c r="P151" s="20" t="s">
        <v>955</v>
      </c>
      <c r="Q151" s="19" t="s">
        <v>165</v>
      </c>
      <c r="R151" s="20" t="s">
        <v>102</v>
      </c>
      <c r="S151" s="3" t="s">
        <v>164</v>
      </c>
      <c r="T151" s="3" t="s">
        <v>164</v>
      </c>
      <c r="U151" s="3" t="s">
        <v>164</v>
      </c>
      <c r="V151" s="19" t="s">
        <v>69</v>
      </c>
      <c r="W151" s="20" t="s">
        <v>201</v>
      </c>
      <c r="X151" s="20" t="s">
        <v>201</v>
      </c>
      <c r="Y151" s="20" t="s">
        <v>201</v>
      </c>
      <c r="Z151" s="20" t="s">
        <v>201</v>
      </c>
      <c r="AA151" s="20" t="s">
        <v>201</v>
      </c>
      <c r="AB151" s="20" t="s">
        <v>201</v>
      </c>
      <c r="AC151" s="77" t="s">
        <v>166</v>
      </c>
      <c r="AD151" s="77">
        <v>1</v>
      </c>
      <c r="AE151" s="21" t="s">
        <v>174</v>
      </c>
      <c r="AF151" s="77">
        <v>2</v>
      </c>
      <c r="AG151" s="21" t="s">
        <v>174</v>
      </c>
      <c r="AH151" s="77">
        <v>2</v>
      </c>
      <c r="AI151" s="21" t="s">
        <v>174</v>
      </c>
      <c r="AJ151" s="77">
        <v>2</v>
      </c>
      <c r="AK151" s="77">
        <v>4</v>
      </c>
      <c r="AL151" s="77" t="s">
        <v>174</v>
      </c>
      <c r="AM151" s="77">
        <v>2</v>
      </c>
      <c r="AN151" s="77">
        <v>5</v>
      </c>
      <c r="AO151" s="207" t="s">
        <v>1203</v>
      </c>
    </row>
    <row r="152" spans="1:41" s="28" customFormat="1" ht="60">
      <c r="A152" s="21" t="s">
        <v>1037</v>
      </c>
      <c r="B152" s="21" t="s">
        <v>73</v>
      </c>
      <c r="C152" s="19" t="s">
        <v>144</v>
      </c>
      <c r="D152" s="19" t="s">
        <v>1022</v>
      </c>
      <c r="E152" s="20" t="s">
        <v>1038</v>
      </c>
      <c r="F152" s="209" t="s">
        <v>1039</v>
      </c>
      <c r="G152" s="19" t="s">
        <v>157</v>
      </c>
      <c r="H152" s="19"/>
      <c r="I152" s="19"/>
      <c r="J152" s="19" t="s">
        <v>2</v>
      </c>
      <c r="K152" s="94" t="s">
        <v>470</v>
      </c>
      <c r="L152" s="94" t="s">
        <v>589</v>
      </c>
      <c r="M152" s="19" t="s">
        <v>160</v>
      </c>
      <c r="N152" s="20" t="s">
        <v>954</v>
      </c>
      <c r="O152" s="19" t="s">
        <v>3</v>
      </c>
      <c r="P152" s="20" t="s">
        <v>955</v>
      </c>
      <c r="Q152" s="19" t="s">
        <v>165</v>
      </c>
      <c r="R152" s="20" t="s">
        <v>102</v>
      </c>
      <c r="S152" s="3" t="s">
        <v>164</v>
      </c>
      <c r="T152" s="3" t="s">
        <v>164</v>
      </c>
      <c r="U152" s="3" t="s">
        <v>164</v>
      </c>
      <c r="V152" s="19" t="s">
        <v>69</v>
      </c>
      <c r="W152" s="20" t="s">
        <v>201</v>
      </c>
      <c r="X152" s="20" t="s">
        <v>201</v>
      </c>
      <c r="Y152" s="20" t="s">
        <v>201</v>
      </c>
      <c r="Z152" s="20" t="s">
        <v>201</v>
      </c>
      <c r="AA152" s="20" t="s">
        <v>201</v>
      </c>
      <c r="AB152" s="20" t="s">
        <v>201</v>
      </c>
      <c r="AC152" s="77" t="s">
        <v>166</v>
      </c>
      <c r="AD152" s="77">
        <v>1</v>
      </c>
      <c r="AE152" s="21" t="s">
        <v>174</v>
      </c>
      <c r="AF152" s="77">
        <v>2</v>
      </c>
      <c r="AG152" s="21" t="s">
        <v>174</v>
      </c>
      <c r="AH152" s="77">
        <v>2</v>
      </c>
      <c r="AI152" s="21" t="s">
        <v>174</v>
      </c>
      <c r="AJ152" s="77">
        <v>2</v>
      </c>
      <c r="AK152" s="77">
        <v>4</v>
      </c>
      <c r="AL152" s="77" t="s">
        <v>174</v>
      </c>
      <c r="AM152" s="77">
        <v>2</v>
      </c>
      <c r="AN152" s="77">
        <v>5</v>
      </c>
      <c r="AO152" s="207" t="s">
        <v>1203</v>
      </c>
    </row>
    <row r="153" spans="1:41" s="28" customFormat="1" ht="60">
      <c r="A153" s="21" t="s">
        <v>1040</v>
      </c>
      <c r="B153" s="21" t="s">
        <v>73</v>
      </c>
      <c r="C153" s="19" t="s">
        <v>144</v>
      </c>
      <c r="D153" s="19" t="s">
        <v>1041</v>
      </c>
      <c r="E153" s="20" t="s">
        <v>1042</v>
      </c>
      <c r="F153" s="209" t="s">
        <v>1043</v>
      </c>
      <c r="G153" s="19" t="s">
        <v>157</v>
      </c>
      <c r="H153" s="19"/>
      <c r="I153" s="19"/>
      <c r="J153" s="19" t="s">
        <v>2</v>
      </c>
      <c r="K153" s="94" t="s">
        <v>470</v>
      </c>
      <c r="L153" s="94" t="s">
        <v>1044</v>
      </c>
      <c r="M153" s="19" t="s">
        <v>160</v>
      </c>
      <c r="N153" s="20" t="s">
        <v>954</v>
      </c>
      <c r="O153" s="19" t="s">
        <v>3</v>
      </c>
      <c r="P153" s="20" t="s">
        <v>955</v>
      </c>
      <c r="Q153" s="19" t="s">
        <v>165</v>
      </c>
      <c r="R153" s="20" t="s">
        <v>102</v>
      </c>
      <c r="S153" s="3" t="s">
        <v>164</v>
      </c>
      <c r="T153" s="3" t="s">
        <v>164</v>
      </c>
      <c r="U153" s="3" t="s">
        <v>164</v>
      </c>
      <c r="V153" s="19" t="s">
        <v>69</v>
      </c>
      <c r="W153" s="20" t="s">
        <v>201</v>
      </c>
      <c r="X153" s="20" t="s">
        <v>201</v>
      </c>
      <c r="Y153" s="20" t="s">
        <v>201</v>
      </c>
      <c r="Z153" s="20" t="s">
        <v>201</v>
      </c>
      <c r="AA153" s="20" t="s">
        <v>201</v>
      </c>
      <c r="AB153" s="20" t="s">
        <v>201</v>
      </c>
      <c r="AC153" s="77" t="s">
        <v>166</v>
      </c>
      <c r="AD153" s="77">
        <v>1</v>
      </c>
      <c r="AE153" s="21" t="s">
        <v>174</v>
      </c>
      <c r="AF153" s="77">
        <v>2</v>
      </c>
      <c r="AG153" s="21" t="s">
        <v>174</v>
      </c>
      <c r="AH153" s="77">
        <v>2</v>
      </c>
      <c r="AI153" s="21" t="s">
        <v>174</v>
      </c>
      <c r="AJ153" s="77">
        <v>2</v>
      </c>
      <c r="AK153" s="77">
        <v>4</v>
      </c>
      <c r="AL153" s="77" t="s">
        <v>174</v>
      </c>
      <c r="AM153" s="77">
        <v>2</v>
      </c>
      <c r="AN153" s="77">
        <v>5</v>
      </c>
      <c r="AO153" s="207" t="s">
        <v>1203</v>
      </c>
    </row>
    <row r="154" spans="1:41" s="28" customFormat="1" ht="45">
      <c r="A154" s="21" t="s">
        <v>1045</v>
      </c>
      <c r="B154" s="21" t="s">
        <v>73</v>
      </c>
      <c r="C154" s="19" t="s">
        <v>144</v>
      </c>
      <c r="D154" s="19" t="s">
        <v>1046</v>
      </c>
      <c r="E154" s="20" t="s">
        <v>1047</v>
      </c>
      <c r="F154" s="209" t="s">
        <v>1048</v>
      </c>
      <c r="G154" s="19" t="s">
        <v>157</v>
      </c>
      <c r="H154" s="19"/>
      <c r="I154" s="19"/>
      <c r="J154" s="19" t="s">
        <v>2</v>
      </c>
      <c r="K154" s="94" t="s">
        <v>470</v>
      </c>
      <c r="L154" s="94" t="s">
        <v>1044</v>
      </c>
      <c r="M154" s="19" t="s">
        <v>160</v>
      </c>
      <c r="N154" s="20" t="s">
        <v>940</v>
      </c>
      <c r="O154" s="19" t="s">
        <v>3</v>
      </c>
      <c r="P154" s="20" t="s">
        <v>955</v>
      </c>
      <c r="Q154" s="19" t="s">
        <v>165</v>
      </c>
      <c r="R154" s="20" t="s">
        <v>102</v>
      </c>
      <c r="S154" s="3" t="s">
        <v>164</v>
      </c>
      <c r="T154" s="3" t="s">
        <v>164</v>
      </c>
      <c r="U154" s="3" t="s">
        <v>164</v>
      </c>
      <c r="V154" s="19" t="s">
        <v>69</v>
      </c>
      <c r="W154" s="20" t="s">
        <v>201</v>
      </c>
      <c r="X154" s="20" t="s">
        <v>201</v>
      </c>
      <c r="Y154" s="20" t="s">
        <v>201</v>
      </c>
      <c r="Z154" s="20" t="s">
        <v>201</v>
      </c>
      <c r="AA154" s="20" t="s">
        <v>201</v>
      </c>
      <c r="AB154" s="20" t="s">
        <v>201</v>
      </c>
      <c r="AC154" s="77" t="s">
        <v>166</v>
      </c>
      <c r="AD154" s="77">
        <v>1</v>
      </c>
      <c r="AE154" s="21" t="s">
        <v>174</v>
      </c>
      <c r="AF154" s="77">
        <v>2</v>
      </c>
      <c r="AG154" s="21" t="s">
        <v>174</v>
      </c>
      <c r="AH154" s="77">
        <v>2</v>
      </c>
      <c r="AI154" s="21" t="s">
        <v>174</v>
      </c>
      <c r="AJ154" s="77">
        <v>2</v>
      </c>
      <c r="AK154" s="77">
        <v>4</v>
      </c>
      <c r="AL154" s="77" t="s">
        <v>174</v>
      </c>
      <c r="AM154" s="77">
        <v>2</v>
      </c>
      <c r="AN154" s="77">
        <v>5</v>
      </c>
      <c r="AO154" s="207" t="s">
        <v>1203</v>
      </c>
    </row>
    <row r="155" spans="1:41" s="28" customFormat="1" ht="60">
      <c r="A155" s="21" t="s">
        <v>1049</v>
      </c>
      <c r="B155" s="21" t="s">
        <v>73</v>
      </c>
      <c r="C155" s="19" t="s">
        <v>144</v>
      </c>
      <c r="D155" s="19" t="s">
        <v>1050</v>
      </c>
      <c r="E155" s="20" t="s">
        <v>1051</v>
      </c>
      <c r="F155" s="209" t="s">
        <v>1052</v>
      </c>
      <c r="G155" s="19" t="s">
        <v>157</v>
      </c>
      <c r="H155" s="19"/>
      <c r="I155" s="19"/>
      <c r="J155" s="19" t="s">
        <v>2</v>
      </c>
      <c r="K155" s="94" t="s">
        <v>470</v>
      </c>
      <c r="L155" s="94" t="s">
        <v>1044</v>
      </c>
      <c r="M155" s="19" t="s">
        <v>160</v>
      </c>
      <c r="N155" s="20" t="s">
        <v>949</v>
      </c>
      <c r="O155" s="19" t="s">
        <v>3</v>
      </c>
      <c r="P155" s="20" t="s">
        <v>955</v>
      </c>
      <c r="Q155" s="19" t="s">
        <v>165</v>
      </c>
      <c r="R155" s="20" t="s">
        <v>102</v>
      </c>
      <c r="S155" s="3" t="s">
        <v>173</v>
      </c>
      <c r="T155" s="3" t="s">
        <v>164</v>
      </c>
      <c r="U155" s="3" t="s">
        <v>164</v>
      </c>
      <c r="V155" s="19" t="s">
        <v>69</v>
      </c>
      <c r="W155" s="20" t="s">
        <v>201</v>
      </c>
      <c r="X155" s="20" t="s">
        <v>201</v>
      </c>
      <c r="Y155" s="20" t="s">
        <v>201</v>
      </c>
      <c r="Z155" s="20" t="s">
        <v>201</v>
      </c>
      <c r="AA155" s="20" t="s">
        <v>201</v>
      </c>
      <c r="AB155" s="20" t="s">
        <v>201</v>
      </c>
      <c r="AC155" s="77" t="s">
        <v>166</v>
      </c>
      <c r="AD155" s="77">
        <v>1</v>
      </c>
      <c r="AE155" s="21" t="s">
        <v>174</v>
      </c>
      <c r="AF155" s="77">
        <v>2</v>
      </c>
      <c r="AG155" s="21" t="s">
        <v>174</v>
      </c>
      <c r="AH155" s="77">
        <v>2</v>
      </c>
      <c r="AI155" s="21" t="s">
        <v>174</v>
      </c>
      <c r="AJ155" s="77">
        <v>2</v>
      </c>
      <c r="AK155" s="77">
        <v>4</v>
      </c>
      <c r="AL155" s="77" t="s">
        <v>174</v>
      </c>
      <c r="AM155" s="77">
        <v>2</v>
      </c>
      <c r="AN155" s="77">
        <v>5</v>
      </c>
      <c r="AO155" s="207" t="s">
        <v>1203</v>
      </c>
    </row>
    <row r="156" spans="1:41" s="28" customFormat="1" ht="60">
      <c r="A156" s="21" t="s">
        <v>1053</v>
      </c>
      <c r="B156" s="21" t="s">
        <v>73</v>
      </c>
      <c r="C156" s="19" t="s">
        <v>144</v>
      </c>
      <c r="D156" s="19" t="s">
        <v>1054</v>
      </c>
      <c r="E156" s="20" t="s">
        <v>1055</v>
      </c>
      <c r="F156" s="209" t="s">
        <v>1056</v>
      </c>
      <c r="G156" s="19" t="s">
        <v>157</v>
      </c>
      <c r="H156" s="19"/>
      <c r="I156" s="19"/>
      <c r="J156" s="19" t="s">
        <v>2</v>
      </c>
      <c r="K156" s="94" t="s">
        <v>470</v>
      </c>
      <c r="L156" s="94" t="s">
        <v>1044</v>
      </c>
      <c r="M156" s="19" t="s">
        <v>160</v>
      </c>
      <c r="N156" s="20" t="s">
        <v>949</v>
      </c>
      <c r="O156" s="19" t="s">
        <v>3</v>
      </c>
      <c r="P156" s="20" t="s">
        <v>955</v>
      </c>
      <c r="Q156" s="19" t="s">
        <v>165</v>
      </c>
      <c r="R156" s="20" t="s">
        <v>102</v>
      </c>
      <c r="S156" s="3" t="s">
        <v>173</v>
      </c>
      <c r="T156" s="3" t="s">
        <v>164</v>
      </c>
      <c r="U156" s="3" t="s">
        <v>164</v>
      </c>
      <c r="V156" s="19" t="s">
        <v>69</v>
      </c>
      <c r="W156" s="20" t="s">
        <v>201</v>
      </c>
      <c r="X156" s="20" t="s">
        <v>201</v>
      </c>
      <c r="Y156" s="20" t="s">
        <v>201</v>
      </c>
      <c r="Z156" s="20" t="s">
        <v>201</v>
      </c>
      <c r="AA156" s="20" t="s">
        <v>201</v>
      </c>
      <c r="AB156" s="20" t="s">
        <v>201</v>
      </c>
      <c r="AC156" s="77" t="s">
        <v>166</v>
      </c>
      <c r="AD156" s="77">
        <v>1</v>
      </c>
      <c r="AE156" s="21" t="s">
        <v>174</v>
      </c>
      <c r="AF156" s="77">
        <v>2</v>
      </c>
      <c r="AG156" s="21" t="s">
        <v>174</v>
      </c>
      <c r="AH156" s="77">
        <v>2</v>
      </c>
      <c r="AI156" s="21" t="s">
        <v>174</v>
      </c>
      <c r="AJ156" s="77">
        <v>2</v>
      </c>
      <c r="AK156" s="77">
        <v>4</v>
      </c>
      <c r="AL156" s="77" t="s">
        <v>174</v>
      </c>
      <c r="AM156" s="77">
        <v>2</v>
      </c>
      <c r="AN156" s="77">
        <v>5</v>
      </c>
      <c r="AO156" s="207" t="s">
        <v>1203</v>
      </c>
    </row>
    <row r="157" spans="1:41" s="28" customFormat="1" ht="75">
      <c r="A157" s="21" t="s">
        <v>1057</v>
      </c>
      <c r="B157" s="21" t="s">
        <v>73</v>
      </c>
      <c r="C157" s="19" t="s">
        <v>144</v>
      </c>
      <c r="D157" s="19" t="s">
        <v>1058</v>
      </c>
      <c r="E157" s="20" t="s">
        <v>1059</v>
      </c>
      <c r="F157" s="209" t="s">
        <v>1060</v>
      </c>
      <c r="G157" s="19" t="s">
        <v>157</v>
      </c>
      <c r="H157" s="19"/>
      <c r="I157" s="19"/>
      <c r="J157" s="19" t="s">
        <v>2</v>
      </c>
      <c r="K157" s="94" t="s">
        <v>470</v>
      </c>
      <c r="L157" s="94" t="s">
        <v>589</v>
      </c>
      <c r="M157" s="19" t="s">
        <v>160</v>
      </c>
      <c r="N157" s="20" t="s">
        <v>954</v>
      </c>
      <c r="O157" s="19" t="s">
        <v>3</v>
      </c>
      <c r="P157" s="20" t="s">
        <v>955</v>
      </c>
      <c r="Q157" s="19" t="s">
        <v>165</v>
      </c>
      <c r="R157" s="20" t="s">
        <v>102</v>
      </c>
      <c r="S157" s="3" t="s">
        <v>173</v>
      </c>
      <c r="T157" s="3" t="s">
        <v>173</v>
      </c>
      <c r="U157" s="3" t="s">
        <v>173</v>
      </c>
      <c r="V157" s="19" t="s">
        <v>60</v>
      </c>
      <c r="W157" s="95" t="s">
        <v>1061</v>
      </c>
      <c r="X157" s="95" t="s">
        <v>1062</v>
      </c>
      <c r="Y157" s="95" t="s">
        <v>1063</v>
      </c>
      <c r="Z157" s="95" t="s">
        <v>183</v>
      </c>
      <c r="AA157" s="95" t="s">
        <v>988</v>
      </c>
      <c r="AB157" s="95" t="s">
        <v>741</v>
      </c>
      <c r="AC157" s="77" t="s">
        <v>298</v>
      </c>
      <c r="AD157" s="77">
        <v>3</v>
      </c>
      <c r="AE157" s="21" t="s">
        <v>174</v>
      </c>
      <c r="AF157" s="77">
        <v>2</v>
      </c>
      <c r="AG157" s="21" t="s">
        <v>298</v>
      </c>
      <c r="AH157" s="77">
        <v>3</v>
      </c>
      <c r="AI157" s="21" t="s">
        <v>174</v>
      </c>
      <c r="AJ157" s="77">
        <v>2</v>
      </c>
      <c r="AK157" s="77">
        <v>5</v>
      </c>
      <c r="AL157" s="77" t="s">
        <v>298</v>
      </c>
      <c r="AM157" s="77">
        <v>3</v>
      </c>
      <c r="AN157" s="77">
        <v>8</v>
      </c>
      <c r="AO157" s="207" t="s">
        <v>1201</v>
      </c>
    </row>
    <row r="158" spans="1:41" s="28" customFormat="1" ht="45">
      <c r="A158" s="21" t="s">
        <v>1064</v>
      </c>
      <c r="B158" s="21" t="s">
        <v>73</v>
      </c>
      <c r="C158" s="19" t="s">
        <v>144</v>
      </c>
      <c r="D158" s="212" t="s">
        <v>492</v>
      </c>
      <c r="E158" s="213" t="s">
        <v>1065</v>
      </c>
      <c r="F158" s="209" t="s">
        <v>1066</v>
      </c>
      <c r="G158" s="97" t="s">
        <v>157</v>
      </c>
      <c r="H158" s="19"/>
      <c r="I158" s="214" t="s">
        <v>1067</v>
      </c>
      <c r="J158" s="97" t="s">
        <v>2</v>
      </c>
      <c r="K158" s="94" t="s">
        <v>470</v>
      </c>
      <c r="L158" s="94" t="s">
        <v>983</v>
      </c>
      <c r="M158" s="97" t="s">
        <v>160</v>
      </c>
      <c r="N158" s="20" t="s">
        <v>940</v>
      </c>
      <c r="O158" s="97" t="s">
        <v>3</v>
      </c>
      <c r="P158" s="20" t="s">
        <v>955</v>
      </c>
      <c r="Q158" s="97" t="s">
        <v>165</v>
      </c>
      <c r="R158" s="98" t="s">
        <v>102</v>
      </c>
      <c r="S158" s="99" t="s">
        <v>164</v>
      </c>
      <c r="T158" s="99" t="s">
        <v>164</v>
      </c>
      <c r="U158" s="99" t="s">
        <v>164</v>
      </c>
      <c r="V158" s="19" t="s">
        <v>69</v>
      </c>
      <c r="W158" s="20" t="s">
        <v>201</v>
      </c>
      <c r="X158" s="20" t="s">
        <v>201</v>
      </c>
      <c r="Y158" s="20" t="s">
        <v>201</v>
      </c>
      <c r="Z158" s="20" t="s">
        <v>201</v>
      </c>
      <c r="AA158" s="20" t="s">
        <v>201</v>
      </c>
      <c r="AB158" s="20" t="s">
        <v>201</v>
      </c>
      <c r="AC158" s="77" t="s">
        <v>166</v>
      </c>
      <c r="AD158" s="77">
        <v>1</v>
      </c>
      <c r="AE158" s="21" t="s">
        <v>174</v>
      </c>
      <c r="AF158" s="77">
        <v>2</v>
      </c>
      <c r="AG158" s="21" t="s">
        <v>174</v>
      </c>
      <c r="AH158" s="77">
        <v>2</v>
      </c>
      <c r="AI158" s="21" t="s">
        <v>174</v>
      </c>
      <c r="AJ158" s="77">
        <v>2</v>
      </c>
      <c r="AK158" s="77">
        <v>4</v>
      </c>
      <c r="AL158" s="77" t="s">
        <v>174</v>
      </c>
      <c r="AM158" s="77">
        <v>2</v>
      </c>
      <c r="AN158" s="77">
        <v>5</v>
      </c>
      <c r="AO158" s="207" t="s">
        <v>1203</v>
      </c>
    </row>
    <row r="159" spans="1:41" s="26" customFormat="1" ht="36" customHeight="1">
      <c r="A159" s="206" t="s">
        <v>146</v>
      </c>
      <c r="B159" s="165"/>
      <c r="C159" s="166"/>
      <c r="D159" s="167"/>
      <c r="E159" s="168" t="s">
        <v>133</v>
      </c>
      <c r="F159" s="215">
        <v>46282</v>
      </c>
      <c r="G159" s="165"/>
      <c r="H159" s="165"/>
      <c r="I159" s="165"/>
      <c r="J159" s="165"/>
      <c r="K159" s="165"/>
      <c r="L159" s="165"/>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c r="AH159" s="165"/>
      <c r="AI159" s="165"/>
      <c r="AJ159" s="165"/>
      <c r="AK159" s="165"/>
      <c r="AL159" s="165"/>
      <c r="AM159" s="165"/>
      <c r="AN159" s="165"/>
      <c r="AO159" s="165"/>
    </row>
    <row r="160" spans="1:41" s="28" customFormat="1" ht="89.25">
      <c r="A160" s="162" t="s">
        <v>1068</v>
      </c>
      <c r="B160" s="162" t="s">
        <v>73</v>
      </c>
      <c r="C160" s="222" t="s">
        <v>105</v>
      </c>
      <c r="D160" s="100" t="s">
        <v>1069</v>
      </c>
      <c r="E160" s="100" t="s">
        <v>1070</v>
      </c>
      <c r="F160" s="223" t="s">
        <v>1071</v>
      </c>
      <c r="G160" s="84" t="s">
        <v>157</v>
      </c>
      <c r="H160" s="224" t="s">
        <v>2</v>
      </c>
      <c r="I160" s="224"/>
      <c r="J160" s="84"/>
      <c r="K160" s="225" t="s">
        <v>1072</v>
      </c>
      <c r="L160" s="225" t="s">
        <v>1073</v>
      </c>
      <c r="M160" s="224" t="s">
        <v>160</v>
      </c>
      <c r="N160" s="100" t="s">
        <v>1074</v>
      </c>
      <c r="O160" s="100" t="s">
        <v>1075</v>
      </c>
      <c r="P160" s="100" t="s">
        <v>1076</v>
      </c>
      <c r="Q160" s="100" t="s">
        <v>1073</v>
      </c>
      <c r="R160" s="84" t="s">
        <v>1077</v>
      </c>
      <c r="S160" s="3" t="s">
        <v>173</v>
      </c>
      <c r="T160" s="3" t="s">
        <v>164</v>
      </c>
      <c r="U160" s="3" t="s">
        <v>164</v>
      </c>
      <c r="V160" s="19" t="s">
        <v>71</v>
      </c>
      <c r="W160" s="163" t="s">
        <v>1078</v>
      </c>
      <c r="X160" s="84" t="s">
        <v>203</v>
      </c>
      <c r="Y160" s="163" t="s">
        <v>1079</v>
      </c>
      <c r="Z160" s="84" t="s">
        <v>183</v>
      </c>
      <c r="AA160" s="164" t="s">
        <v>1080</v>
      </c>
      <c r="AB160" s="84" t="s">
        <v>206</v>
      </c>
      <c r="AC160" s="208" t="s">
        <v>174</v>
      </c>
      <c r="AD160" s="77">
        <v>2</v>
      </c>
      <c r="AE160" s="162" t="s">
        <v>298</v>
      </c>
      <c r="AF160" s="77">
        <v>3</v>
      </c>
      <c r="AG160" s="162" t="s">
        <v>298</v>
      </c>
      <c r="AH160" s="77">
        <v>3</v>
      </c>
      <c r="AI160" s="162" t="s">
        <v>174</v>
      </c>
      <c r="AJ160" s="77">
        <v>2</v>
      </c>
      <c r="AK160" s="77">
        <v>5</v>
      </c>
      <c r="AL160" s="77" t="s">
        <v>298</v>
      </c>
      <c r="AM160" s="77">
        <v>3</v>
      </c>
      <c r="AN160" s="77">
        <v>8</v>
      </c>
      <c r="AO160" s="207" t="s">
        <v>1201</v>
      </c>
    </row>
    <row r="161" spans="1:41" s="28" customFormat="1" ht="127.5">
      <c r="A161" s="162" t="s">
        <v>1081</v>
      </c>
      <c r="B161" s="162" t="s">
        <v>73</v>
      </c>
      <c r="C161" s="222" t="s">
        <v>105</v>
      </c>
      <c r="D161" s="100" t="s">
        <v>1082</v>
      </c>
      <c r="E161" s="100" t="s">
        <v>1315</v>
      </c>
      <c r="F161" s="223" t="s">
        <v>1083</v>
      </c>
      <c r="G161" s="84" t="s">
        <v>157</v>
      </c>
      <c r="H161" s="224" t="s">
        <v>2</v>
      </c>
      <c r="I161" s="224"/>
      <c r="J161" s="84"/>
      <c r="K161" s="225" t="s">
        <v>1072</v>
      </c>
      <c r="L161" s="225" t="s">
        <v>1073</v>
      </c>
      <c r="M161" s="224" t="s">
        <v>160</v>
      </c>
      <c r="N161" s="100" t="s">
        <v>1074</v>
      </c>
      <c r="O161" s="100" t="s">
        <v>1075</v>
      </c>
      <c r="P161" s="100" t="s">
        <v>1076</v>
      </c>
      <c r="Q161" s="100" t="s">
        <v>1073</v>
      </c>
      <c r="R161" s="84" t="s">
        <v>1077</v>
      </c>
      <c r="S161" s="3" t="s">
        <v>173</v>
      </c>
      <c r="T161" s="3" t="s">
        <v>164</v>
      </c>
      <c r="U161" s="3" t="s">
        <v>164</v>
      </c>
      <c r="V161" s="19" t="s">
        <v>69</v>
      </c>
      <c r="W161" s="84" t="s">
        <v>165</v>
      </c>
      <c r="X161" s="84" t="s">
        <v>165</v>
      </c>
      <c r="Y161" s="84" t="s">
        <v>165</v>
      </c>
      <c r="Z161" s="84" t="s">
        <v>165</v>
      </c>
      <c r="AA161" s="164" t="s">
        <v>165</v>
      </c>
      <c r="AB161" s="84" t="s">
        <v>165</v>
      </c>
      <c r="AC161" s="208" t="s">
        <v>166</v>
      </c>
      <c r="AD161" s="77">
        <v>1</v>
      </c>
      <c r="AE161" s="162" t="s">
        <v>174</v>
      </c>
      <c r="AF161" s="77">
        <v>2</v>
      </c>
      <c r="AG161" s="162" t="s">
        <v>174</v>
      </c>
      <c r="AH161" s="77">
        <v>2</v>
      </c>
      <c r="AI161" s="162" t="s">
        <v>174</v>
      </c>
      <c r="AJ161" s="77">
        <v>2</v>
      </c>
      <c r="AK161" s="77">
        <v>4</v>
      </c>
      <c r="AL161" s="77" t="s">
        <v>174</v>
      </c>
      <c r="AM161" s="77">
        <v>2</v>
      </c>
      <c r="AN161" s="77">
        <v>5</v>
      </c>
      <c r="AO161" s="207" t="s">
        <v>1203</v>
      </c>
    </row>
    <row r="162" spans="1:41" s="28" customFormat="1" ht="89.25">
      <c r="A162" s="162" t="s">
        <v>1084</v>
      </c>
      <c r="B162" s="162" t="s">
        <v>73</v>
      </c>
      <c r="C162" s="222" t="s">
        <v>105</v>
      </c>
      <c r="D162" s="100" t="s">
        <v>1085</v>
      </c>
      <c r="E162" s="100" t="s">
        <v>1316</v>
      </c>
      <c r="F162" s="223" t="s">
        <v>1317</v>
      </c>
      <c r="G162" s="84" t="s">
        <v>157</v>
      </c>
      <c r="H162" s="224" t="s">
        <v>2</v>
      </c>
      <c r="I162" s="224"/>
      <c r="J162" s="84"/>
      <c r="K162" s="225" t="s">
        <v>1086</v>
      </c>
      <c r="L162" s="225" t="s">
        <v>1073</v>
      </c>
      <c r="M162" s="224" t="s">
        <v>160</v>
      </c>
      <c r="N162" s="100" t="s">
        <v>1074</v>
      </c>
      <c r="O162" s="100" t="s">
        <v>1075</v>
      </c>
      <c r="P162" s="100" t="s">
        <v>1076</v>
      </c>
      <c r="Q162" s="100" t="s">
        <v>1073</v>
      </c>
      <c r="R162" s="84" t="s">
        <v>1077</v>
      </c>
      <c r="S162" s="3" t="s">
        <v>173</v>
      </c>
      <c r="T162" s="3" t="s">
        <v>164</v>
      </c>
      <c r="U162" s="3" t="s">
        <v>164</v>
      </c>
      <c r="V162" s="19" t="s">
        <v>71</v>
      </c>
      <c r="W162" s="84" t="s">
        <v>1078</v>
      </c>
      <c r="X162" s="84" t="s">
        <v>203</v>
      </c>
      <c r="Y162" s="84" t="s">
        <v>1087</v>
      </c>
      <c r="Z162" s="84" t="s">
        <v>183</v>
      </c>
      <c r="AA162" s="164" t="s">
        <v>1080</v>
      </c>
      <c r="AB162" s="84" t="s">
        <v>206</v>
      </c>
      <c r="AC162" s="208" t="s">
        <v>174</v>
      </c>
      <c r="AD162" s="77">
        <v>2</v>
      </c>
      <c r="AE162" s="162" t="s">
        <v>174</v>
      </c>
      <c r="AF162" s="77">
        <v>2</v>
      </c>
      <c r="AG162" s="162" t="s">
        <v>174</v>
      </c>
      <c r="AH162" s="77">
        <v>2</v>
      </c>
      <c r="AI162" s="162" t="s">
        <v>174</v>
      </c>
      <c r="AJ162" s="77">
        <v>2</v>
      </c>
      <c r="AK162" s="77">
        <v>4</v>
      </c>
      <c r="AL162" s="77" t="s">
        <v>174</v>
      </c>
      <c r="AM162" s="77">
        <v>2</v>
      </c>
      <c r="AN162" s="77">
        <v>6</v>
      </c>
      <c r="AO162" s="207" t="s">
        <v>1203</v>
      </c>
    </row>
    <row r="163" spans="1:41" s="28" customFormat="1" ht="90">
      <c r="A163" s="162" t="s">
        <v>1088</v>
      </c>
      <c r="B163" s="162" t="s">
        <v>73</v>
      </c>
      <c r="C163" s="222" t="s">
        <v>105</v>
      </c>
      <c r="D163" s="100" t="s">
        <v>1089</v>
      </c>
      <c r="E163" s="100" t="s">
        <v>1090</v>
      </c>
      <c r="F163" s="223" t="s">
        <v>1318</v>
      </c>
      <c r="G163" s="84" t="s">
        <v>157</v>
      </c>
      <c r="H163" s="224" t="s">
        <v>2</v>
      </c>
      <c r="I163" s="224" t="s">
        <v>2</v>
      </c>
      <c r="J163" s="84"/>
      <c r="K163" s="225" t="s">
        <v>1091</v>
      </c>
      <c r="L163" s="225" t="s">
        <v>589</v>
      </c>
      <c r="M163" s="224" t="s">
        <v>160</v>
      </c>
      <c r="N163" s="100" t="s">
        <v>1074</v>
      </c>
      <c r="O163" s="100" t="s">
        <v>1075</v>
      </c>
      <c r="P163" s="100" t="s">
        <v>1076</v>
      </c>
      <c r="Q163" s="226" t="s">
        <v>1092</v>
      </c>
      <c r="R163" s="84" t="s">
        <v>1077</v>
      </c>
      <c r="S163" s="3" t="s">
        <v>164</v>
      </c>
      <c r="T163" s="3" t="s">
        <v>164</v>
      </c>
      <c r="U163" s="3" t="s">
        <v>164</v>
      </c>
      <c r="V163" s="19" t="s">
        <v>69</v>
      </c>
      <c r="W163" s="84" t="s">
        <v>201</v>
      </c>
      <c r="X163" s="84" t="s">
        <v>201</v>
      </c>
      <c r="Y163" s="84" t="s">
        <v>201</v>
      </c>
      <c r="Z163" s="84" t="s">
        <v>201</v>
      </c>
      <c r="AA163" s="164" t="s">
        <v>201</v>
      </c>
      <c r="AB163" s="84" t="s">
        <v>201</v>
      </c>
      <c r="AC163" s="208" t="s">
        <v>166</v>
      </c>
      <c r="AD163" s="77">
        <v>1</v>
      </c>
      <c r="AE163" s="162" t="s">
        <v>174</v>
      </c>
      <c r="AF163" s="77">
        <v>2</v>
      </c>
      <c r="AG163" s="162" t="s">
        <v>174</v>
      </c>
      <c r="AH163" s="77">
        <v>2</v>
      </c>
      <c r="AI163" s="162" t="s">
        <v>174</v>
      </c>
      <c r="AJ163" s="77">
        <v>2</v>
      </c>
      <c r="AK163" s="77">
        <v>4</v>
      </c>
      <c r="AL163" s="77" t="s">
        <v>174</v>
      </c>
      <c r="AM163" s="77">
        <v>2</v>
      </c>
      <c r="AN163" s="77">
        <v>5</v>
      </c>
      <c r="AO163" s="207" t="s">
        <v>1203</v>
      </c>
    </row>
    <row r="164" spans="1:41" s="28" customFormat="1" ht="114.75">
      <c r="A164" s="162" t="s">
        <v>1093</v>
      </c>
      <c r="B164" s="162" t="s">
        <v>73</v>
      </c>
      <c r="C164" s="222" t="s">
        <v>105</v>
      </c>
      <c r="D164" s="100" t="s">
        <v>642</v>
      </c>
      <c r="E164" s="100" t="s">
        <v>1094</v>
      </c>
      <c r="F164" s="223" t="s">
        <v>1095</v>
      </c>
      <c r="G164" s="84" t="s">
        <v>157</v>
      </c>
      <c r="H164" s="224" t="s">
        <v>2</v>
      </c>
      <c r="I164" s="224" t="s">
        <v>2</v>
      </c>
      <c r="J164" s="84"/>
      <c r="K164" s="225" t="s">
        <v>1091</v>
      </c>
      <c r="L164" s="225" t="s">
        <v>589</v>
      </c>
      <c r="M164" s="224" t="s">
        <v>160</v>
      </c>
      <c r="N164" s="100" t="s">
        <v>1074</v>
      </c>
      <c r="O164" s="100" t="s">
        <v>1075</v>
      </c>
      <c r="P164" s="100" t="s">
        <v>1076</v>
      </c>
      <c r="Q164" s="100" t="s">
        <v>1073</v>
      </c>
      <c r="R164" s="84" t="s">
        <v>1077</v>
      </c>
      <c r="S164" s="3" t="s">
        <v>173</v>
      </c>
      <c r="T164" s="3" t="s">
        <v>164</v>
      </c>
      <c r="U164" s="3" t="s">
        <v>164</v>
      </c>
      <c r="V164" s="19" t="s">
        <v>71</v>
      </c>
      <c r="W164" s="163" t="s">
        <v>253</v>
      </c>
      <c r="X164" s="84" t="s">
        <v>1096</v>
      </c>
      <c r="Y164" s="163" t="s">
        <v>1097</v>
      </c>
      <c r="Z164" s="84" t="s">
        <v>183</v>
      </c>
      <c r="AA164" s="164" t="s">
        <v>945</v>
      </c>
      <c r="AB164" s="84" t="s">
        <v>206</v>
      </c>
      <c r="AC164" s="208" t="s">
        <v>174</v>
      </c>
      <c r="AD164" s="77">
        <v>2</v>
      </c>
      <c r="AE164" s="162" t="s">
        <v>298</v>
      </c>
      <c r="AF164" s="77">
        <v>3</v>
      </c>
      <c r="AG164" s="162" t="s">
        <v>298</v>
      </c>
      <c r="AH164" s="77">
        <v>3</v>
      </c>
      <c r="AI164" s="162" t="s">
        <v>298</v>
      </c>
      <c r="AJ164" s="77">
        <v>3</v>
      </c>
      <c r="AK164" s="77">
        <v>6</v>
      </c>
      <c r="AL164" s="77" t="s">
        <v>298</v>
      </c>
      <c r="AM164" s="77">
        <v>3</v>
      </c>
      <c r="AN164" s="77">
        <v>8</v>
      </c>
      <c r="AO164" s="207" t="s">
        <v>1201</v>
      </c>
    </row>
    <row r="165" spans="1:41" s="28" customFormat="1" ht="63.75">
      <c r="A165" s="162" t="s">
        <v>1098</v>
      </c>
      <c r="B165" s="162" t="s">
        <v>73</v>
      </c>
      <c r="C165" s="222" t="s">
        <v>105</v>
      </c>
      <c r="D165" s="100" t="s">
        <v>492</v>
      </c>
      <c r="E165" s="100" t="s">
        <v>1099</v>
      </c>
      <c r="F165" s="223" t="s">
        <v>1319</v>
      </c>
      <c r="G165" s="84" t="s">
        <v>157</v>
      </c>
      <c r="H165" s="224"/>
      <c r="I165" s="224"/>
      <c r="J165" s="84" t="s">
        <v>2</v>
      </c>
      <c r="K165" s="225" t="s">
        <v>1100</v>
      </c>
      <c r="L165" s="225" t="s">
        <v>1101</v>
      </c>
      <c r="M165" s="224" t="s">
        <v>160</v>
      </c>
      <c r="N165" s="100" t="s">
        <v>1074</v>
      </c>
      <c r="O165" s="100" t="s">
        <v>1075</v>
      </c>
      <c r="P165" s="100" t="s">
        <v>1102</v>
      </c>
      <c r="Q165" s="100" t="s">
        <v>1073</v>
      </c>
      <c r="R165" s="84" t="s">
        <v>1077</v>
      </c>
      <c r="S165" s="3" t="s">
        <v>164</v>
      </c>
      <c r="T165" s="3" t="s">
        <v>164</v>
      </c>
      <c r="U165" s="3" t="s">
        <v>164</v>
      </c>
      <c r="V165" s="19" t="s">
        <v>69</v>
      </c>
      <c r="W165" s="84" t="s">
        <v>201</v>
      </c>
      <c r="X165" s="84" t="s">
        <v>201</v>
      </c>
      <c r="Y165" s="84" t="s">
        <v>201</v>
      </c>
      <c r="Z165" s="84" t="s">
        <v>201</v>
      </c>
      <c r="AA165" s="164" t="s">
        <v>201</v>
      </c>
      <c r="AB165" s="84" t="s">
        <v>201</v>
      </c>
      <c r="AC165" s="208" t="s">
        <v>166</v>
      </c>
      <c r="AD165" s="77">
        <v>1</v>
      </c>
      <c r="AE165" s="162" t="s">
        <v>174</v>
      </c>
      <c r="AF165" s="77">
        <v>2</v>
      </c>
      <c r="AG165" s="162" t="s">
        <v>166</v>
      </c>
      <c r="AH165" s="77">
        <v>1</v>
      </c>
      <c r="AI165" s="162" t="s">
        <v>174</v>
      </c>
      <c r="AJ165" s="77">
        <v>2</v>
      </c>
      <c r="AK165" s="77">
        <v>3</v>
      </c>
      <c r="AL165" s="77" t="s">
        <v>166</v>
      </c>
      <c r="AM165" s="77">
        <v>1</v>
      </c>
      <c r="AN165" s="77">
        <v>4</v>
      </c>
      <c r="AO165" s="207" t="s">
        <v>1203</v>
      </c>
    </row>
    <row r="166" spans="1:41" s="28" customFormat="1" ht="63.75">
      <c r="A166" s="162" t="s">
        <v>1103</v>
      </c>
      <c r="B166" s="162" t="s">
        <v>73</v>
      </c>
      <c r="C166" s="222" t="s">
        <v>105</v>
      </c>
      <c r="D166" s="100" t="s">
        <v>1104</v>
      </c>
      <c r="E166" s="100" t="s">
        <v>1105</v>
      </c>
      <c r="F166" s="223" t="s">
        <v>1320</v>
      </c>
      <c r="G166" s="84" t="s">
        <v>157</v>
      </c>
      <c r="H166" s="224" t="s">
        <v>2</v>
      </c>
      <c r="I166" s="224"/>
      <c r="J166" s="84"/>
      <c r="K166" s="225" t="s">
        <v>1072</v>
      </c>
      <c r="L166" s="225" t="s">
        <v>1073</v>
      </c>
      <c r="M166" s="224" t="s">
        <v>160</v>
      </c>
      <c r="N166" s="100" t="s">
        <v>1074</v>
      </c>
      <c r="O166" s="100" t="s">
        <v>3</v>
      </c>
      <c r="P166" s="100" t="s">
        <v>1076</v>
      </c>
      <c r="Q166" s="100" t="s">
        <v>1073</v>
      </c>
      <c r="R166" s="84" t="s">
        <v>1077</v>
      </c>
      <c r="S166" s="3" t="s">
        <v>173</v>
      </c>
      <c r="T166" s="3" t="s">
        <v>164</v>
      </c>
      <c r="U166" s="3" t="s">
        <v>164</v>
      </c>
      <c r="V166" s="19" t="s">
        <v>69</v>
      </c>
      <c r="W166" s="84" t="s">
        <v>201</v>
      </c>
      <c r="X166" s="84" t="s">
        <v>201</v>
      </c>
      <c r="Y166" s="84" t="s">
        <v>201</v>
      </c>
      <c r="Z166" s="84" t="s">
        <v>201</v>
      </c>
      <c r="AA166" s="164" t="s">
        <v>201</v>
      </c>
      <c r="AB166" s="84" t="s">
        <v>201</v>
      </c>
      <c r="AC166" s="208" t="s">
        <v>166</v>
      </c>
      <c r="AD166" s="77">
        <v>1</v>
      </c>
      <c r="AE166" s="162" t="s">
        <v>174</v>
      </c>
      <c r="AF166" s="77">
        <v>2</v>
      </c>
      <c r="AG166" s="162" t="s">
        <v>166</v>
      </c>
      <c r="AH166" s="77">
        <v>1</v>
      </c>
      <c r="AI166" s="162" t="s">
        <v>174</v>
      </c>
      <c r="AJ166" s="77">
        <v>2</v>
      </c>
      <c r="AK166" s="77">
        <v>3</v>
      </c>
      <c r="AL166" s="77" t="s">
        <v>166</v>
      </c>
      <c r="AM166" s="77">
        <v>1</v>
      </c>
      <c r="AN166" s="77">
        <v>4</v>
      </c>
      <c r="AO166" s="207" t="s">
        <v>1203</v>
      </c>
    </row>
    <row r="167" spans="1:41" s="28" customFormat="1" ht="89.25">
      <c r="A167" s="162" t="s">
        <v>1106</v>
      </c>
      <c r="B167" s="162" t="s">
        <v>73</v>
      </c>
      <c r="C167" s="222" t="s">
        <v>105</v>
      </c>
      <c r="D167" s="100" t="s">
        <v>1107</v>
      </c>
      <c r="E167" s="100" t="s">
        <v>1321</v>
      </c>
      <c r="F167" s="223" t="s">
        <v>1322</v>
      </c>
      <c r="G167" s="84" t="s">
        <v>157</v>
      </c>
      <c r="H167" s="224" t="s">
        <v>2</v>
      </c>
      <c r="I167" s="224" t="s">
        <v>2</v>
      </c>
      <c r="J167" s="84"/>
      <c r="K167" s="225" t="s">
        <v>1091</v>
      </c>
      <c r="L167" s="225" t="s">
        <v>589</v>
      </c>
      <c r="M167" s="224" t="s">
        <v>160</v>
      </c>
      <c r="N167" s="100" t="s">
        <v>1074</v>
      </c>
      <c r="O167" s="100" t="s">
        <v>1075</v>
      </c>
      <c r="P167" s="100" t="s">
        <v>1076</v>
      </c>
      <c r="Q167" s="100" t="s">
        <v>1073</v>
      </c>
      <c r="R167" s="84" t="s">
        <v>1077</v>
      </c>
      <c r="S167" s="3" t="s">
        <v>173</v>
      </c>
      <c r="T167" s="3" t="s">
        <v>164</v>
      </c>
      <c r="U167" s="3" t="s">
        <v>164</v>
      </c>
      <c r="V167" s="19" t="s">
        <v>71</v>
      </c>
      <c r="W167" s="163" t="s">
        <v>1078</v>
      </c>
      <c r="X167" s="84" t="s">
        <v>203</v>
      </c>
      <c r="Y167" s="163" t="s">
        <v>1108</v>
      </c>
      <c r="Z167" s="84" t="s">
        <v>183</v>
      </c>
      <c r="AA167" s="164" t="s">
        <v>1080</v>
      </c>
      <c r="AB167" s="84" t="s">
        <v>206</v>
      </c>
      <c r="AC167" s="208" t="s">
        <v>174</v>
      </c>
      <c r="AD167" s="77">
        <v>2</v>
      </c>
      <c r="AE167" s="162" t="s">
        <v>174</v>
      </c>
      <c r="AF167" s="77">
        <v>2</v>
      </c>
      <c r="AG167" s="162" t="s">
        <v>166</v>
      </c>
      <c r="AH167" s="77">
        <v>1</v>
      </c>
      <c r="AI167" s="162" t="s">
        <v>174</v>
      </c>
      <c r="AJ167" s="77">
        <v>2</v>
      </c>
      <c r="AK167" s="77">
        <v>3</v>
      </c>
      <c r="AL167" s="77" t="s">
        <v>166</v>
      </c>
      <c r="AM167" s="77">
        <v>1</v>
      </c>
      <c r="AN167" s="77">
        <v>5</v>
      </c>
      <c r="AO167" s="207" t="s">
        <v>1203</v>
      </c>
    </row>
    <row r="168" spans="1:41" s="28" customFormat="1" ht="114.75">
      <c r="A168" s="162" t="s">
        <v>1109</v>
      </c>
      <c r="B168" s="162" t="s">
        <v>73</v>
      </c>
      <c r="C168" s="222" t="s">
        <v>105</v>
      </c>
      <c r="D168" s="100" t="s">
        <v>642</v>
      </c>
      <c r="E168" s="100" t="s">
        <v>1110</v>
      </c>
      <c r="F168" s="223" t="s">
        <v>1095</v>
      </c>
      <c r="G168" s="84" t="s">
        <v>157</v>
      </c>
      <c r="H168" s="224" t="s">
        <v>2</v>
      </c>
      <c r="I168" s="224" t="s">
        <v>2</v>
      </c>
      <c r="J168" s="84"/>
      <c r="K168" s="225" t="s">
        <v>1111</v>
      </c>
      <c r="L168" s="225" t="s">
        <v>589</v>
      </c>
      <c r="M168" s="224" t="s">
        <v>160</v>
      </c>
      <c r="N168" s="100" t="s">
        <v>1074</v>
      </c>
      <c r="O168" s="100" t="s">
        <v>3</v>
      </c>
      <c r="P168" s="100" t="s">
        <v>1323</v>
      </c>
      <c r="Q168" s="100" t="s">
        <v>1073</v>
      </c>
      <c r="R168" s="84" t="s">
        <v>1077</v>
      </c>
      <c r="S168" s="3" t="s">
        <v>173</v>
      </c>
      <c r="T168" s="3" t="s">
        <v>164</v>
      </c>
      <c r="U168" s="3" t="s">
        <v>164</v>
      </c>
      <c r="V168" s="19" t="s">
        <v>71</v>
      </c>
      <c r="W168" s="84" t="s">
        <v>253</v>
      </c>
      <c r="X168" s="84" t="s">
        <v>1096</v>
      </c>
      <c r="Y168" s="84" t="s">
        <v>1097</v>
      </c>
      <c r="Z168" s="84" t="s">
        <v>183</v>
      </c>
      <c r="AA168" s="164" t="s">
        <v>945</v>
      </c>
      <c r="AB168" s="84" t="s">
        <v>206</v>
      </c>
      <c r="AC168" s="208" t="s">
        <v>174</v>
      </c>
      <c r="AD168" s="77">
        <v>2</v>
      </c>
      <c r="AE168" s="162" t="s">
        <v>174</v>
      </c>
      <c r="AF168" s="77">
        <v>2</v>
      </c>
      <c r="AG168" s="162" t="s">
        <v>174</v>
      </c>
      <c r="AH168" s="77">
        <v>2</v>
      </c>
      <c r="AI168" s="162" t="s">
        <v>174</v>
      </c>
      <c r="AJ168" s="77">
        <v>2</v>
      </c>
      <c r="AK168" s="77">
        <v>4</v>
      </c>
      <c r="AL168" s="77" t="s">
        <v>174</v>
      </c>
      <c r="AM168" s="77">
        <v>2</v>
      </c>
      <c r="AN168" s="77">
        <v>6</v>
      </c>
      <c r="AO168" s="207" t="s">
        <v>1203</v>
      </c>
    </row>
    <row r="169" spans="1:41" s="28" customFormat="1" ht="63.75">
      <c r="A169" s="162" t="s">
        <v>1112</v>
      </c>
      <c r="B169" s="162" t="s">
        <v>73</v>
      </c>
      <c r="C169" s="222" t="s">
        <v>105</v>
      </c>
      <c r="D169" s="100" t="s">
        <v>309</v>
      </c>
      <c r="E169" s="100" t="s">
        <v>1324</v>
      </c>
      <c r="F169" s="223" t="s">
        <v>1113</v>
      </c>
      <c r="G169" s="84" t="s">
        <v>157</v>
      </c>
      <c r="H169" s="224"/>
      <c r="I169" s="224"/>
      <c r="J169" s="84" t="s">
        <v>2</v>
      </c>
      <c r="K169" s="225" t="s">
        <v>1100</v>
      </c>
      <c r="L169" s="225" t="s">
        <v>1114</v>
      </c>
      <c r="M169" s="224" t="s">
        <v>160</v>
      </c>
      <c r="N169" s="100" t="s">
        <v>1074</v>
      </c>
      <c r="O169" s="100" t="s">
        <v>3</v>
      </c>
      <c r="P169" s="100" t="s">
        <v>1115</v>
      </c>
      <c r="Q169" s="100" t="s">
        <v>1073</v>
      </c>
      <c r="R169" s="84" t="s">
        <v>1077</v>
      </c>
      <c r="S169" s="3" t="s">
        <v>173</v>
      </c>
      <c r="T169" s="3" t="s">
        <v>164</v>
      </c>
      <c r="U169" s="3" t="s">
        <v>164</v>
      </c>
      <c r="V169" s="19" t="s">
        <v>69</v>
      </c>
      <c r="W169" s="84" t="s">
        <v>165</v>
      </c>
      <c r="X169" s="84" t="s">
        <v>165</v>
      </c>
      <c r="Y169" s="84" t="s">
        <v>165</v>
      </c>
      <c r="Z169" s="84" t="s">
        <v>165</v>
      </c>
      <c r="AA169" s="84" t="s">
        <v>165</v>
      </c>
      <c r="AB169" s="84" t="s">
        <v>165</v>
      </c>
      <c r="AC169" s="208" t="s">
        <v>166</v>
      </c>
      <c r="AD169" s="77">
        <v>1</v>
      </c>
      <c r="AE169" s="162" t="s">
        <v>174</v>
      </c>
      <c r="AF169" s="77">
        <v>2</v>
      </c>
      <c r="AG169" s="162" t="s">
        <v>166</v>
      </c>
      <c r="AH169" s="77">
        <v>1</v>
      </c>
      <c r="AI169" s="162" t="s">
        <v>166</v>
      </c>
      <c r="AJ169" s="77">
        <v>1</v>
      </c>
      <c r="AK169" s="77">
        <v>2</v>
      </c>
      <c r="AL169" s="77" t="s">
        <v>166</v>
      </c>
      <c r="AM169" s="77">
        <v>1</v>
      </c>
      <c r="AN169" s="77">
        <v>4</v>
      </c>
      <c r="AO169" s="207" t="s">
        <v>1203</v>
      </c>
    </row>
    <row r="170" spans="1:41" s="28" customFormat="1" ht="191.25">
      <c r="A170" s="162" t="s">
        <v>1116</v>
      </c>
      <c r="B170" s="162" t="s">
        <v>73</v>
      </c>
      <c r="C170" s="222" t="s">
        <v>105</v>
      </c>
      <c r="D170" s="100" t="s">
        <v>332</v>
      </c>
      <c r="E170" s="100" t="s">
        <v>1325</v>
      </c>
      <c r="F170" s="223" t="s">
        <v>1326</v>
      </c>
      <c r="G170" s="84" t="s">
        <v>157</v>
      </c>
      <c r="H170" s="224"/>
      <c r="I170" s="224"/>
      <c r="J170" s="84" t="s">
        <v>2</v>
      </c>
      <c r="K170" s="225" t="s">
        <v>1117</v>
      </c>
      <c r="L170" s="225" t="s">
        <v>589</v>
      </c>
      <c r="M170" s="224" t="s">
        <v>160</v>
      </c>
      <c r="N170" s="100" t="s">
        <v>1074</v>
      </c>
      <c r="O170" s="100" t="s">
        <v>3</v>
      </c>
      <c r="P170" s="100" t="s">
        <v>1115</v>
      </c>
      <c r="Q170" s="100" t="s">
        <v>1327</v>
      </c>
      <c r="R170" s="84" t="s">
        <v>1077</v>
      </c>
      <c r="S170" s="3" t="s">
        <v>164</v>
      </c>
      <c r="T170" s="3" t="s">
        <v>164</v>
      </c>
      <c r="U170" s="3" t="s">
        <v>164</v>
      </c>
      <c r="V170" s="19" t="s">
        <v>69</v>
      </c>
      <c r="W170" s="84" t="s">
        <v>165</v>
      </c>
      <c r="X170" s="84" t="s">
        <v>165</v>
      </c>
      <c r="Y170" s="84" t="s">
        <v>165</v>
      </c>
      <c r="Z170" s="84" t="s">
        <v>165</v>
      </c>
      <c r="AA170" s="84" t="s">
        <v>165</v>
      </c>
      <c r="AB170" s="84" t="s">
        <v>165</v>
      </c>
      <c r="AC170" s="208" t="s">
        <v>166</v>
      </c>
      <c r="AD170" s="77">
        <v>1</v>
      </c>
      <c r="AE170" s="162" t="s">
        <v>166</v>
      </c>
      <c r="AF170" s="77">
        <v>1</v>
      </c>
      <c r="AG170" s="162" t="s">
        <v>166</v>
      </c>
      <c r="AH170" s="77">
        <v>1</v>
      </c>
      <c r="AI170" s="162" t="s">
        <v>166</v>
      </c>
      <c r="AJ170" s="77">
        <v>1</v>
      </c>
      <c r="AK170" s="77">
        <v>2</v>
      </c>
      <c r="AL170" s="77" t="s">
        <v>166</v>
      </c>
      <c r="AM170" s="77">
        <v>1</v>
      </c>
      <c r="AN170" s="77">
        <v>3</v>
      </c>
      <c r="AO170" s="207" t="s">
        <v>1202</v>
      </c>
    </row>
    <row r="171" spans="1:41" s="28" customFormat="1" ht="63.75">
      <c r="A171" s="162" t="s">
        <v>1118</v>
      </c>
      <c r="B171" s="162" t="s">
        <v>73</v>
      </c>
      <c r="C171" s="222" t="s">
        <v>105</v>
      </c>
      <c r="D171" s="100" t="s">
        <v>277</v>
      </c>
      <c r="E171" s="100" t="s">
        <v>1119</v>
      </c>
      <c r="F171" s="223" t="s">
        <v>1120</v>
      </c>
      <c r="G171" s="84" t="s">
        <v>157</v>
      </c>
      <c r="H171" s="224"/>
      <c r="I171" s="224"/>
      <c r="J171" s="84" t="s">
        <v>2</v>
      </c>
      <c r="K171" s="225" t="s">
        <v>1117</v>
      </c>
      <c r="L171" s="225" t="s">
        <v>589</v>
      </c>
      <c r="M171" s="224" t="s">
        <v>160</v>
      </c>
      <c r="N171" s="100" t="s">
        <v>1074</v>
      </c>
      <c r="O171" s="100" t="s">
        <v>3</v>
      </c>
      <c r="P171" s="100" t="s">
        <v>1115</v>
      </c>
      <c r="Q171" s="100" t="s">
        <v>1073</v>
      </c>
      <c r="R171" s="84" t="s">
        <v>1077</v>
      </c>
      <c r="S171" s="3" t="s">
        <v>164</v>
      </c>
      <c r="T171" s="3" t="s">
        <v>164</v>
      </c>
      <c r="U171" s="3" t="s">
        <v>164</v>
      </c>
      <c r="V171" s="19" t="s">
        <v>69</v>
      </c>
      <c r="W171" s="84" t="s">
        <v>165</v>
      </c>
      <c r="X171" s="84" t="s">
        <v>165</v>
      </c>
      <c r="Y171" s="84" t="s">
        <v>165</v>
      </c>
      <c r="Z171" s="84" t="s">
        <v>165</v>
      </c>
      <c r="AA171" s="84" t="s">
        <v>165</v>
      </c>
      <c r="AB171" s="84" t="s">
        <v>165</v>
      </c>
      <c r="AC171" s="208" t="s">
        <v>166</v>
      </c>
      <c r="AD171" s="77">
        <v>1</v>
      </c>
      <c r="AE171" s="162" t="s">
        <v>166</v>
      </c>
      <c r="AF171" s="77">
        <v>1</v>
      </c>
      <c r="AG171" s="162" t="s">
        <v>166</v>
      </c>
      <c r="AH171" s="77">
        <v>1</v>
      </c>
      <c r="AI171" s="162" t="s">
        <v>166</v>
      </c>
      <c r="AJ171" s="77">
        <v>1</v>
      </c>
      <c r="AK171" s="77">
        <v>2</v>
      </c>
      <c r="AL171" s="77" t="s">
        <v>166</v>
      </c>
      <c r="AM171" s="77">
        <v>1</v>
      </c>
      <c r="AN171" s="77">
        <v>3</v>
      </c>
      <c r="AO171" s="207" t="s">
        <v>1202</v>
      </c>
    </row>
    <row r="172" spans="1:41" s="28" customFormat="1" ht="63.75">
      <c r="A172" s="162" t="s">
        <v>1121</v>
      </c>
      <c r="B172" s="162" t="s">
        <v>73</v>
      </c>
      <c r="C172" s="222" t="s">
        <v>105</v>
      </c>
      <c r="D172" s="100" t="s">
        <v>1122</v>
      </c>
      <c r="E172" s="100" t="s">
        <v>1123</v>
      </c>
      <c r="F172" s="223" t="s">
        <v>1124</v>
      </c>
      <c r="G172" s="84" t="s">
        <v>157</v>
      </c>
      <c r="H172" s="224"/>
      <c r="I172" s="224"/>
      <c r="J172" s="84" t="s">
        <v>2</v>
      </c>
      <c r="K172" s="225" t="s">
        <v>1117</v>
      </c>
      <c r="L172" s="225" t="s">
        <v>589</v>
      </c>
      <c r="M172" s="224" t="s">
        <v>160</v>
      </c>
      <c r="N172" s="100" t="s">
        <v>1074</v>
      </c>
      <c r="O172" s="100" t="s">
        <v>3</v>
      </c>
      <c r="P172" s="100" t="s">
        <v>1115</v>
      </c>
      <c r="Q172" s="100" t="s">
        <v>1073</v>
      </c>
      <c r="R172" s="84" t="s">
        <v>1077</v>
      </c>
      <c r="S172" s="3" t="s">
        <v>164</v>
      </c>
      <c r="T172" s="3" t="s">
        <v>164</v>
      </c>
      <c r="U172" s="3" t="s">
        <v>164</v>
      </c>
      <c r="V172" s="19" t="s">
        <v>69</v>
      </c>
      <c r="W172" s="84" t="s">
        <v>165</v>
      </c>
      <c r="X172" s="84" t="s">
        <v>165</v>
      </c>
      <c r="Y172" s="84" t="s">
        <v>165</v>
      </c>
      <c r="Z172" s="84" t="s">
        <v>165</v>
      </c>
      <c r="AA172" s="84" t="s">
        <v>165</v>
      </c>
      <c r="AB172" s="84" t="s">
        <v>165</v>
      </c>
      <c r="AC172" s="208" t="s">
        <v>166</v>
      </c>
      <c r="AD172" s="77">
        <v>1</v>
      </c>
      <c r="AE172" s="162" t="s">
        <v>166</v>
      </c>
      <c r="AF172" s="77">
        <v>1</v>
      </c>
      <c r="AG172" s="162" t="s">
        <v>166</v>
      </c>
      <c r="AH172" s="77">
        <v>1</v>
      </c>
      <c r="AI172" s="162" t="s">
        <v>166</v>
      </c>
      <c r="AJ172" s="77">
        <v>1</v>
      </c>
      <c r="AK172" s="77">
        <v>2</v>
      </c>
      <c r="AL172" s="77" t="s">
        <v>166</v>
      </c>
      <c r="AM172" s="77">
        <v>1</v>
      </c>
      <c r="AN172" s="77">
        <v>3</v>
      </c>
      <c r="AO172" s="207" t="s">
        <v>1202</v>
      </c>
    </row>
    <row r="173" spans="1:41" s="28" customFormat="1" ht="63.75">
      <c r="A173" s="162" t="s">
        <v>1125</v>
      </c>
      <c r="B173" s="162" t="s">
        <v>73</v>
      </c>
      <c r="C173" s="222" t="s">
        <v>105</v>
      </c>
      <c r="D173" s="100" t="s">
        <v>1126</v>
      </c>
      <c r="E173" s="100" t="s">
        <v>1127</v>
      </c>
      <c r="F173" s="223" t="s">
        <v>1128</v>
      </c>
      <c r="G173" s="84" t="s">
        <v>157</v>
      </c>
      <c r="H173" s="224"/>
      <c r="I173" s="224"/>
      <c r="J173" s="84" t="s">
        <v>2</v>
      </c>
      <c r="K173" s="225" t="s">
        <v>1117</v>
      </c>
      <c r="L173" s="225" t="s">
        <v>589</v>
      </c>
      <c r="M173" s="224" t="s">
        <v>160</v>
      </c>
      <c r="N173" s="100" t="s">
        <v>1074</v>
      </c>
      <c r="O173" s="100" t="s">
        <v>3</v>
      </c>
      <c r="P173" s="100" t="s">
        <v>1115</v>
      </c>
      <c r="Q173" s="100" t="s">
        <v>1327</v>
      </c>
      <c r="R173" s="84" t="s">
        <v>1077</v>
      </c>
      <c r="S173" s="3" t="s">
        <v>164</v>
      </c>
      <c r="T173" s="3" t="s">
        <v>164</v>
      </c>
      <c r="U173" s="3" t="s">
        <v>164</v>
      </c>
      <c r="V173" s="19" t="s">
        <v>69</v>
      </c>
      <c r="W173" s="84" t="s">
        <v>165</v>
      </c>
      <c r="X173" s="84" t="s">
        <v>165</v>
      </c>
      <c r="Y173" s="84" t="s">
        <v>165</v>
      </c>
      <c r="Z173" s="84" t="s">
        <v>165</v>
      </c>
      <c r="AA173" s="84" t="s">
        <v>165</v>
      </c>
      <c r="AB173" s="84" t="s">
        <v>165</v>
      </c>
      <c r="AC173" s="208" t="s">
        <v>166</v>
      </c>
      <c r="AD173" s="77">
        <v>1</v>
      </c>
      <c r="AE173" s="162" t="s">
        <v>166</v>
      </c>
      <c r="AF173" s="77">
        <v>1</v>
      </c>
      <c r="AG173" s="162" t="s">
        <v>166</v>
      </c>
      <c r="AH173" s="77">
        <v>1</v>
      </c>
      <c r="AI173" s="162" t="s">
        <v>166</v>
      </c>
      <c r="AJ173" s="77">
        <v>1</v>
      </c>
      <c r="AK173" s="77">
        <v>2</v>
      </c>
      <c r="AL173" s="77" t="s">
        <v>166</v>
      </c>
      <c r="AM173" s="77">
        <v>1</v>
      </c>
      <c r="AN173" s="77">
        <v>3</v>
      </c>
      <c r="AO173" s="207" t="s">
        <v>1202</v>
      </c>
    </row>
    <row r="174" spans="1:41" s="28" customFormat="1" ht="114.75">
      <c r="A174" s="162" t="s">
        <v>1129</v>
      </c>
      <c r="B174" s="162" t="s">
        <v>73</v>
      </c>
      <c r="C174" s="222" t="s">
        <v>105</v>
      </c>
      <c r="D174" s="100" t="s">
        <v>492</v>
      </c>
      <c r="E174" s="100" t="s">
        <v>1130</v>
      </c>
      <c r="F174" s="223" t="s">
        <v>1131</v>
      </c>
      <c r="G174" s="84" t="s">
        <v>157</v>
      </c>
      <c r="H174" s="224" t="s">
        <v>2</v>
      </c>
      <c r="I174" s="224"/>
      <c r="J174" s="84" t="s">
        <v>2</v>
      </c>
      <c r="K174" s="225" t="s">
        <v>1132</v>
      </c>
      <c r="L174" s="225" t="s">
        <v>1133</v>
      </c>
      <c r="M174" s="224" t="s">
        <v>160</v>
      </c>
      <c r="N174" s="100" t="s">
        <v>1074</v>
      </c>
      <c r="O174" s="100" t="s">
        <v>3</v>
      </c>
      <c r="P174" s="100" t="s">
        <v>1134</v>
      </c>
      <c r="Q174" s="100" t="s">
        <v>1073</v>
      </c>
      <c r="R174" s="84" t="s">
        <v>1077</v>
      </c>
      <c r="S174" s="3" t="s">
        <v>164</v>
      </c>
      <c r="T174" s="3" t="s">
        <v>164</v>
      </c>
      <c r="U174" s="3" t="s">
        <v>164</v>
      </c>
      <c r="V174" s="19" t="s">
        <v>71</v>
      </c>
      <c r="W174" s="84" t="s">
        <v>253</v>
      </c>
      <c r="X174" s="84" t="s">
        <v>1096</v>
      </c>
      <c r="Y174" s="84" t="s">
        <v>1097</v>
      </c>
      <c r="Z174" s="84" t="s">
        <v>183</v>
      </c>
      <c r="AA174" s="164" t="s">
        <v>945</v>
      </c>
      <c r="AB174" s="84" t="s">
        <v>206</v>
      </c>
      <c r="AC174" s="208" t="s">
        <v>174</v>
      </c>
      <c r="AD174" s="77">
        <v>2</v>
      </c>
      <c r="AE174" s="162" t="s">
        <v>298</v>
      </c>
      <c r="AF174" s="77">
        <v>3</v>
      </c>
      <c r="AG174" s="162" t="s">
        <v>174</v>
      </c>
      <c r="AH174" s="77">
        <v>2</v>
      </c>
      <c r="AI174" s="162" t="s">
        <v>174</v>
      </c>
      <c r="AJ174" s="77">
        <v>2</v>
      </c>
      <c r="AK174" s="77">
        <v>4</v>
      </c>
      <c r="AL174" s="77" t="s">
        <v>174</v>
      </c>
      <c r="AM174" s="77">
        <v>2</v>
      </c>
      <c r="AN174" s="77">
        <v>7</v>
      </c>
      <c r="AO174" s="207" t="s">
        <v>1203</v>
      </c>
    </row>
    <row r="175" spans="1:41" s="28" customFormat="1" ht="89.25">
      <c r="A175" s="162" t="s">
        <v>1328</v>
      </c>
      <c r="B175" s="162" t="s">
        <v>73</v>
      </c>
      <c r="C175" s="222" t="s">
        <v>105</v>
      </c>
      <c r="D175" s="100" t="s">
        <v>1329</v>
      </c>
      <c r="E175" s="100" t="s">
        <v>1329</v>
      </c>
      <c r="F175" s="223" t="s">
        <v>1330</v>
      </c>
      <c r="G175" s="84" t="s">
        <v>157</v>
      </c>
      <c r="H175" s="224" t="s">
        <v>2</v>
      </c>
      <c r="I175" s="224"/>
      <c r="J175" s="84" t="s">
        <v>2</v>
      </c>
      <c r="K175" s="225" t="s">
        <v>1132</v>
      </c>
      <c r="L175" s="225" t="s">
        <v>1133</v>
      </c>
      <c r="M175" s="224" t="s">
        <v>160</v>
      </c>
      <c r="N175" s="100" t="s">
        <v>1074</v>
      </c>
      <c r="O175" s="100" t="s">
        <v>3</v>
      </c>
      <c r="P175" s="100" t="s">
        <v>1115</v>
      </c>
      <c r="Q175" s="100" t="s">
        <v>1327</v>
      </c>
      <c r="R175" s="84" t="s">
        <v>1077</v>
      </c>
      <c r="S175" s="3" t="s">
        <v>164</v>
      </c>
      <c r="T175" s="3" t="s">
        <v>164</v>
      </c>
      <c r="U175" s="3" t="s">
        <v>164</v>
      </c>
      <c r="V175" s="19" t="s">
        <v>69</v>
      </c>
      <c r="W175" s="84" t="s">
        <v>165</v>
      </c>
      <c r="X175" s="84" t="s">
        <v>165</v>
      </c>
      <c r="Y175" s="84" t="s">
        <v>165</v>
      </c>
      <c r="Z175" s="84" t="s">
        <v>165</v>
      </c>
      <c r="AA175" s="164" t="s">
        <v>165</v>
      </c>
      <c r="AB175" s="84" t="s">
        <v>165</v>
      </c>
      <c r="AC175" s="208" t="s">
        <v>166</v>
      </c>
      <c r="AD175" s="77">
        <v>1</v>
      </c>
      <c r="AE175" s="162" t="s">
        <v>166</v>
      </c>
      <c r="AF175" s="77">
        <v>1</v>
      </c>
      <c r="AG175" s="162" t="s">
        <v>166</v>
      </c>
      <c r="AH175" s="77">
        <v>1</v>
      </c>
      <c r="AI175" s="162" t="s">
        <v>166</v>
      </c>
      <c r="AJ175" s="77">
        <v>1</v>
      </c>
      <c r="AK175" s="77">
        <v>2</v>
      </c>
      <c r="AL175" s="77" t="s">
        <v>166</v>
      </c>
      <c r="AM175" s="77">
        <v>1</v>
      </c>
      <c r="AN175" s="77">
        <v>3</v>
      </c>
      <c r="AO175" s="207" t="s">
        <v>1202</v>
      </c>
    </row>
    <row r="176" spans="1:41" s="26" customFormat="1" ht="36" customHeight="1">
      <c r="A176" s="216" t="s">
        <v>152</v>
      </c>
      <c r="B176" s="217"/>
      <c r="C176" s="218"/>
      <c r="D176" s="219"/>
      <c r="E176" s="220" t="s">
        <v>133</v>
      </c>
      <c r="F176" s="221">
        <v>46282</v>
      </c>
      <c r="G176" s="217"/>
      <c r="H176" s="217"/>
      <c r="I176" s="217"/>
      <c r="J176" s="217"/>
      <c r="K176" s="217"/>
      <c r="L176" s="217"/>
      <c r="M176" s="217"/>
      <c r="N176" s="217"/>
      <c r="O176" s="217"/>
      <c r="P176" s="217"/>
      <c r="Q176" s="217"/>
      <c r="R176" s="217"/>
      <c r="S176" s="217"/>
      <c r="T176" s="217"/>
      <c r="U176" s="217"/>
      <c r="V176" s="217"/>
      <c r="W176" s="217"/>
      <c r="X176" s="217"/>
      <c r="Y176" s="217"/>
      <c r="Z176" s="217"/>
      <c r="AA176" s="217"/>
      <c r="AB176" s="217"/>
      <c r="AC176" s="217"/>
      <c r="AD176" s="217"/>
      <c r="AE176" s="217"/>
      <c r="AF176" s="217"/>
      <c r="AG176" s="217"/>
      <c r="AH176" s="217"/>
      <c r="AI176" s="217"/>
      <c r="AJ176" s="217"/>
      <c r="AK176" s="217"/>
      <c r="AL176" s="217"/>
      <c r="AM176" s="217"/>
      <c r="AN176" s="217"/>
      <c r="AO176" s="217"/>
    </row>
    <row r="177" spans="1:41" s="28" customFormat="1" ht="50.1" customHeight="1">
      <c r="A177" s="21" t="s">
        <v>586</v>
      </c>
      <c r="B177" s="21" t="s">
        <v>73</v>
      </c>
      <c r="C177" s="2" t="s">
        <v>112</v>
      </c>
      <c r="D177" s="2" t="s">
        <v>277</v>
      </c>
      <c r="E177" s="63" t="s">
        <v>587</v>
      </c>
      <c r="F177" s="196" t="s">
        <v>588</v>
      </c>
      <c r="G177" s="19" t="s">
        <v>157</v>
      </c>
      <c r="H177" s="19"/>
      <c r="I177" s="19"/>
      <c r="J177" s="19" t="s">
        <v>2</v>
      </c>
      <c r="K177" s="19" t="s">
        <v>158</v>
      </c>
      <c r="L177" s="19" t="s">
        <v>589</v>
      </c>
      <c r="M177" s="19" t="s">
        <v>160</v>
      </c>
      <c r="N177" s="20" t="s">
        <v>590</v>
      </c>
      <c r="O177" s="19" t="s">
        <v>3</v>
      </c>
      <c r="P177" s="63" t="s">
        <v>591</v>
      </c>
      <c r="Q177" s="19" t="s">
        <v>165</v>
      </c>
      <c r="R177" s="20" t="s">
        <v>102</v>
      </c>
      <c r="S177" s="3" t="s">
        <v>173</v>
      </c>
      <c r="T177" s="3" t="s">
        <v>164</v>
      </c>
      <c r="U177" s="3" t="s">
        <v>164</v>
      </c>
      <c r="V177" s="19" t="s">
        <v>69</v>
      </c>
      <c r="W177" s="20" t="s">
        <v>165</v>
      </c>
      <c r="X177" s="20" t="s">
        <v>165</v>
      </c>
      <c r="Y177" s="20" t="s">
        <v>165</v>
      </c>
      <c r="Z177" s="20" t="s">
        <v>165</v>
      </c>
      <c r="AA177" s="20" t="s">
        <v>165</v>
      </c>
      <c r="AB177" s="20" t="s">
        <v>165</v>
      </c>
      <c r="AC177" s="41" t="s">
        <v>166</v>
      </c>
      <c r="AD177" s="30">
        <v>1</v>
      </c>
      <c r="AE177" s="27" t="s">
        <v>174</v>
      </c>
      <c r="AF177" s="30">
        <v>2</v>
      </c>
      <c r="AG177" s="27" t="s">
        <v>174</v>
      </c>
      <c r="AH177" s="31">
        <v>2</v>
      </c>
      <c r="AI177" s="27" t="s">
        <v>174</v>
      </c>
      <c r="AJ177" s="30">
        <v>2</v>
      </c>
      <c r="AK177" s="30">
        <v>4</v>
      </c>
      <c r="AL177" s="30" t="s">
        <v>174</v>
      </c>
      <c r="AM177" s="30">
        <v>2</v>
      </c>
      <c r="AN177" s="30">
        <v>5</v>
      </c>
      <c r="AO177" s="32" t="s">
        <v>1203</v>
      </c>
    </row>
    <row r="178" spans="1:41" s="28" customFormat="1" ht="45">
      <c r="A178" s="21" t="s">
        <v>592</v>
      </c>
      <c r="B178" s="21" t="s">
        <v>73</v>
      </c>
      <c r="C178" s="2" t="s">
        <v>112</v>
      </c>
      <c r="D178" s="2" t="s">
        <v>593</v>
      </c>
      <c r="E178" s="22" t="s">
        <v>594</v>
      </c>
      <c r="F178" s="196" t="s">
        <v>595</v>
      </c>
      <c r="G178" s="19" t="s">
        <v>157</v>
      </c>
      <c r="H178" s="19"/>
      <c r="I178" s="19" t="s">
        <v>2</v>
      </c>
      <c r="J178" s="19" t="s">
        <v>2</v>
      </c>
      <c r="K178" s="19" t="s">
        <v>596</v>
      </c>
      <c r="L178" s="19" t="s">
        <v>589</v>
      </c>
      <c r="M178" s="19" t="s">
        <v>160</v>
      </c>
      <c r="N178" s="20" t="s">
        <v>590</v>
      </c>
      <c r="O178" s="19" t="s">
        <v>3</v>
      </c>
      <c r="P178" s="63" t="s">
        <v>591</v>
      </c>
      <c r="Q178" s="19" t="s">
        <v>165</v>
      </c>
      <c r="R178" s="20" t="s">
        <v>102</v>
      </c>
      <c r="S178" s="3" t="s">
        <v>173</v>
      </c>
      <c r="T178" s="3" t="s">
        <v>164</v>
      </c>
      <c r="U178" s="3" t="s">
        <v>164</v>
      </c>
      <c r="V178" s="19" t="s">
        <v>69</v>
      </c>
      <c r="W178" s="20" t="s">
        <v>165</v>
      </c>
      <c r="X178" s="20" t="s">
        <v>165</v>
      </c>
      <c r="Y178" s="20" t="s">
        <v>165</v>
      </c>
      <c r="Z178" s="20" t="s">
        <v>165</v>
      </c>
      <c r="AA178" s="20" t="s">
        <v>165</v>
      </c>
      <c r="AB178" s="20" t="s">
        <v>165</v>
      </c>
      <c r="AC178" s="41" t="s">
        <v>166</v>
      </c>
      <c r="AD178" s="30">
        <v>1</v>
      </c>
      <c r="AE178" s="27" t="s">
        <v>166</v>
      </c>
      <c r="AF178" s="30">
        <v>1</v>
      </c>
      <c r="AG178" s="27" t="s">
        <v>166</v>
      </c>
      <c r="AH178" s="31">
        <v>1</v>
      </c>
      <c r="AI178" s="27" t="s">
        <v>166</v>
      </c>
      <c r="AJ178" s="30">
        <v>1</v>
      </c>
      <c r="AK178" s="30">
        <v>2</v>
      </c>
      <c r="AL178" s="30" t="s">
        <v>166</v>
      </c>
      <c r="AM178" s="30">
        <v>1</v>
      </c>
      <c r="AN178" s="30">
        <v>3</v>
      </c>
      <c r="AO178" s="32" t="s">
        <v>1202</v>
      </c>
    </row>
    <row r="179" spans="1:41" s="28" customFormat="1" ht="75">
      <c r="A179" s="21" t="s">
        <v>597</v>
      </c>
      <c r="B179" s="21" t="s">
        <v>73</v>
      </c>
      <c r="C179" s="2" t="s">
        <v>112</v>
      </c>
      <c r="D179" s="2" t="s">
        <v>598</v>
      </c>
      <c r="E179" s="22" t="s">
        <v>599</v>
      </c>
      <c r="F179" s="196" t="s">
        <v>600</v>
      </c>
      <c r="G179" s="19" t="s">
        <v>157</v>
      </c>
      <c r="H179" s="19" t="s">
        <v>2</v>
      </c>
      <c r="I179" s="19" t="s">
        <v>2</v>
      </c>
      <c r="J179" s="19"/>
      <c r="K179" s="19" t="s">
        <v>596</v>
      </c>
      <c r="L179" s="19" t="s">
        <v>357</v>
      </c>
      <c r="M179" s="19" t="s">
        <v>160</v>
      </c>
      <c r="N179" s="20" t="s">
        <v>590</v>
      </c>
      <c r="O179" s="19" t="s">
        <v>3</v>
      </c>
      <c r="P179" s="63" t="s">
        <v>601</v>
      </c>
      <c r="Q179" s="19" t="s">
        <v>165</v>
      </c>
      <c r="R179" s="20" t="s">
        <v>102</v>
      </c>
      <c r="S179" s="3" t="s">
        <v>173</v>
      </c>
      <c r="T179" s="3" t="s">
        <v>164</v>
      </c>
      <c r="U179" s="3" t="s">
        <v>164</v>
      </c>
      <c r="V179" s="19" t="s">
        <v>71</v>
      </c>
      <c r="W179" s="20" t="s">
        <v>602</v>
      </c>
      <c r="X179" s="20" t="s">
        <v>203</v>
      </c>
      <c r="Y179" s="20" t="s">
        <v>603</v>
      </c>
      <c r="Z179" s="20" t="s">
        <v>527</v>
      </c>
      <c r="AA179" s="23">
        <v>44047</v>
      </c>
      <c r="AB179" s="20" t="s">
        <v>206</v>
      </c>
      <c r="AC179" s="41" t="s">
        <v>174</v>
      </c>
      <c r="AD179" s="30">
        <v>2</v>
      </c>
      <c r="AE179" s="27" t="s">
        <v>174</v>
      </c>
      <c r="AF179" s="30">
        <v>2</v>
      </c>
      <c r="AG179" s="27" t="s">
        <v>298</v>
      </c>
      <c r="AH179" s="31">
        <v>3</v>
      </c>
      <c r="AI179" s="27" t="s">
        <v>174</v>
      </c>
      <c r="AJ179" s="30">
        <v>2</v>
      </c>
      <c r="AK179" s="30">
        <v>5</v>
      </c>
      <c r="AL179" s="30" t="s">
        <v>298</v>
      </c>
      <c r="AM179" s="30">
        <v>3</v>
      </c>
      <c r="AN179" s="30">
        <v>7</v>
      </c>
      <c r="AO179" s="32" t="s">
        <v>1203</v>
      </c>
    </row>
    <row r="180" spans="1:41" s="28" customFormat="1" ht="45">
      <c r="A180" s="21" t="s">
        <v>604</v>
      </c>
      <c r="B180" s="21" t="s">
        <v>73</v>
      </c>
      <c r="C180" s="2" t="s">
        <v>112</v>
      </c>
      <c r="D180" s="2" t="s">
        <v>605</v>
      </c>
      <c r="E180" s="28" t="s">
        <v>606</v>
      </c>
      <c r="F180" s="196" t="s">
        <v>607</v>
      </c>
      <c r="G180" s="19" t="s">
        <v>157</v>
      </c>
      <c r="H180" s="19"/>
      <c r="I180" s="19"/>
      <c r="J180" s="19" t="s">
        <v>2</v>
      </c>
      <c r="K180" s="19" t="s">
        <v>158</v>
      </c>
      <c r="L180" s="19" t="s">
        <v>589</v>
      </c>
      <c r="M180" s="19" t="s">
        <v>160</v>
      </c>
      <c r="N180" s="20" t="s">
        <v>590</v>
      </c>
      <c r="O180" s="19" t="s">
        <v>3</v>
      </c>
      <c r="P180" s="63" t="s">
        <v>591</v>
      </c>
      <c r="Q180" s="19" t="s">
        <v>165</v>
      </c>
      <c r="R180" s="20" t="s">
        <v>102</v>
      </c>
      <c r="S180" s="3" t="s">
        <v>173</v>
      </c>
      <c r="T180" s="3" t="s">
        <v>164</v>
      </c>
      <c r="U180" s="3" t="s">
        <v>164</v>
      </c>
      <c r="V180" s="19" t="s">
        <v>69</v>
      </c>
      <c r="W180" s="20" t="s">
        <v>165</v>
      </c>
      <c r="X180" s="20" t="s">
        <v>165</v>
      </c>
      <c r="Y180" s="20" t="s">
        <v>165</v>
      </c>
      <c r="Z180" s="20" t="s">
        <v>165</v>
      </c>
      <c r="AA180" s="20" t="s">
        <v>165</v>
      </c>
      <c r="AB180" s="20" t="s">
        <v>165</v>
      </c>
      <c r="AC180" s="41" t="s">
        <v>166</v>
      </c>
      <c r="AD180" s="30">
        <v>1</v>
      </c>
      <c r="AE180" s="27" t="s">
        <v>174</v>
      </c>
      <c r="AF180" s="30">
        <v>2</v>
      </c>
      <c r="AG180" s="27" t="s">
        <v>174</v>
      </c>
      <c r="AH180" s="31">
        <v>2</v>
      </c>
      <c r="AI180" s="27" t="s">
        <v>166</v>
      </c>
      <c r="AJ180" s="30">
        <v>1</v>
      </c>
      <c r="AK180" s="30">
        <v>3</v>
      </c>
      <c r="AL180" s="30" t="s">
        <v>166</v>
      </c>
      <c r="AM180" s="30">
        <v>1</v>
      </c>
      <c r="AN180" s="30">
        <v>4</v>
      </c>
      <c r="AO180" s="32" t="s">
        <v>1203</v>
      </c>
    </row>
    <row r="181" spans="1:41" s="28" customFormat="1" ht="45">
      <c r="A181" s="21" t="s">
        <v>608</v>
      </c>
      <c r="B181" s="21" t="s">
        <v>73</v>
      </c>
      <c r="C181" s="2" t="s">
        <v>112</v>
      </c>
      <c r="D181" s="2" t="s">
        <v>609</v>
      </c>
      <c r="E181" s="22" t="s">
        <v>610</v>
      </c>
      <c r="F181" s="196" t="s">
        <v>611</v>
      </c>
      <c r="G181" s="19" t="s">
        <v>157</v>
      </c>
      <c r="H181" s="19"/>
      <c r="I181" s="19" t="s">
        <v>2</v>
      </c>
      <c r="J181" s="19" t="s">
        <v>2</v>
      </c>
      <c r="K181" s="19" t="s">
        <v>158</v>
      </c>
      <c r="L181" s="19" t="s">
        <v>589</v>
      </c>
      <c r="M181" s="19" t="s">
        <v>160</v>
      </c>
      <c r="N181" s="20" t="s">
        <v>590</v>
      </c>
      <c r="O181" s="19" t="s">
        <v>3</v>
      </c>
      <c r="P181" s="63" t="s">
        <v>591</v>
      </c>
      <c r="Q181" s="19" t="s">
        <v>165</v>
      </c>
      <c r="R181" s="20" t="s">
        <v>102</v>
      </c>
      <c r="S181" s="3" t="s">
        <v>173</v>
      </c>
      <c r="T181" s="3" t="s">
        <v>164</v>
      </c>
      <c r="U181" s="3" t="s">
        <v>164</v>
      </c>
      <c r="V181" s="19" t="s">
        <v>69</v>
      </c>
      <c r="W181" s="20" t="s">
        <v>165</v>
      </c>
      <c r="X181" s="20" t="s">
        <v>165</v>
      </c>
      <c r="Y181" s="20" t="s">
        <v>165</v>
      </c>
      <c r="Z181" s="20" t="s">
        <v>165</v>
      </c>
      <c r="AA181" s="20" t="s">
        <v>165</v>
      </c>
      <c r="AB181" s="20" t="s">
        <v>165</v>
      </c>
      <c r="AC181" s="41" t="s">
        <v>166</v>
      </c>
      <c r="AD181" s="30">
        <v>1</v>
      </c>
      <c r="AE181" s="27" t="s">
        <v>166</v>
      </c>
      <c r="AF181" s="30">
        <v>1</v>
      </c>
      <c r="AG181" s="27" t="s">
        <v>174</v>
      </c>
      <c r="AH181" s="31">
        <v>2</v>
      </c>
      <c r="AI181" s="27" t="s">
        <v>166</v>
      </c>
      <c r="AJ181" s="30">
        <v>1</v>
      </c>
      <c r="AK181" s="30">
        <v>3</v>
      </c>
      <c r="AL181" s="30" t="s">
        <v>166</v>
      </c>
      <c r="AM181" s="30">
        <v>1</v>
      </c>
      <c r="AN181" s="30">
        <v>3</v>
      </c>
      <c r="AO181" s="32" t="s">
        <v>1202</v>
      </c>
    </row>
    <row r="182" spans="1:41" s="28" customFormat="1" ht="45">
      <c r="A182" s="21" t="s">
        <v>612</v>
      </c>
      <c r="B182" s="21" t="s">
        <v>73</v>
      </c>
      <c r="C182" s="2" t="s">
        <v>112</v>
      </c>
      <c r="D182" s="2" t="s">
        <v>613</v>
      </c>
      <c r="E182" s="22" t="s">
        <v>614</v>
      </c>
      <c r="F182" s="196" t="s">
        <v>615</v>
      </c>
      <c r="G182" s="19" t="s">
        <v>157</v>
      </c>
      <c r="H182" s="19" t="s">
        <v>2</v>
      </c>
      <c r="I182" s="19" t="s">
        <v>2</v>
      </c>
      <c r="J182" s="19" t="s">
        <v>2</v>
      </c>
      <c r="K182" s="19" t="s">
        <v>596</v>
      </c>
      <c r="L182" s="19" t="s">
        <v>589</v>
      </c>
      <c r="M182" s="19" t="s">
        <v>160</v>
      </c>
      <c r="N182" s="20" t="s">
        <v>590</v>
      </c>
      <c r="O182" s="19" t="s">
        <v>3</v>
      </c>
      <c r="P182" s="63" t="s">
        <v>601</v>
      </c>
      <c r="Q182" s="19" t="s">
        <v>165</v>
      </c>
      <c r="R182" s="20" t="s">
        <v>102</v>
      </c>
      <c r="S182" s="3" t="s">
        <v>173</v>
      </c>
      <c r="T182" s="3" t="s">
        <v>164</v>
      </c>
      <c r="U182" s="3" t="s">
        <v>164</v>
      </c>
      <c r="V182" s="19" t="s">
        <v>69</v>
      </c>
      <c r="W182" s="20" t="s">
        <v>165</v>
      </c>
      <c r="X182" s="20" t="s">
        <v>165</v>
      </c>
      <c r="Y182" s="20" t="s">
        <v>165</v>
      </c>
      <c r="Z182" s="20" t="s">
        <v>165</v>
      </c>
      <c r="AA182" s="20" t="s">
        <v>165</v>
      </c>
      <c r="AB182" s="20" t="s">
        <v>165</v>
      </c>
      <c r="AC182" s="41" t="s">
        <v>166</v>
      </c>
      <c r="AD182" s="30">
        <v>1</v>
      </c>
      <c r="AE182" s="27" t="s">
        <v>166</v>
      </c>
      <c r="AF182" s="30">
        <v>1</v>
      </c>
      <c r="AG182" s="27" t="s">
        <v>166</v>
      </c>
      <c r="AH182" s="31">
        <v>1</v>
      </c>
      <c r="AI182" s="27" t="s">
        <v>166</v>
      </c>
      <c r="AJ182" s="30">
        <v>1</v>
      </c>
      <c r="AK182" s="30">
        <v>2</v>
      </c>
      <c r="AL182" s="30" t="s">
        <v>166</v>
      </c>
      <c r="AM182" s="30">
        <v>1</v>
      </c>
      <c r="AN182" s="30">
        <v>3</v>
      </c>
      <c r="AO182" s="32" t="s">
        <v>1202</v>
      </c>
    </row>
    <row r="183" spans="1:41" s="28" customFormat="1" ht="45">
      <c r="A183" s="21" t="s">
        <v>616</v>
      </c>
      <c r="B183" s="21" t="s">
        <v>73</v>
      </c>
      <c r="C183" s="2" t="s">
        <v>112</v>
      </c>
      <c r="D183" s="2" t="s">
        <v>617</v>
      </c>
      <c r="E183" s="22" t="s">
        <v>618</v>
      </c>
      <c r="F183" s="196" t="s">
        <v>619</v>
      </c>
      <c r="G183" s="19" t="s">
        <v>157</v>
      </c>
      <c r="H183" s="19"/>
      <c r="I183" s="19" t="s">
        <v>2</v>
      </c>
      <c r="J183" s="19" t="s">
        <v>2</v>
      </c>
      <c r="K183" s="19" t="s">
        <v>158</v>
      </c>
      <c r="L183" s="19" t="s">
        <v>589</v>
      </c>
      <c r="M183" s="19" t="s">
        <v>160</v>
      </c>
      <c r="N183" s="20" t="s">
        <v>590</v>
      </c>
      <c r="O183" s="19" t="s">
        <v>3</v>
      </c>
      <c r="P183" s="63" t="s">
        <v>591</v>
      </c>
      <c r="Q183" s="19" t="s">
        <v>165</v>
      </c>
      <c r="R183" s="20" t="s">
        <v>102</v>
      </c>
      <c r="S183" s="3" t="s">
        <v>173</v>
      </c>
      <c r="T183" s="3" t="s">
        <v>164</v>
      </c>
      <c r="U183" s="3" t="s">
        <v>164</v>
      </c>
      <c r="V183" s="19" t="s">
        <v>69</v>
      </c>
      <c r="W183" s="20" t="s">
        <v>165</v>
      </c>
      <c r="X183" s="20" t="s">
        <v>165</v>
      </c>
      <c r="Y183" s="20" t="s">
        <v>165</v>
      </c>
      <c r="Z183" s="20" t="s">
        <v>165</v>
      </c>
      <c r="AA183" s="20" t="s">
        <v>165</v>
      </c>
      <c r="AB183" s="20" t="s">
        <v>165</v>
      </c>
      <c r="AC183" s="41" t="s">
        <v>166</v>
      </c>
      <c r="AD183" s="30">
        <v>1</v>
      </c>
      <c r="AE183" s="27" t="s">
        <v>174</v>
      </c>
      <c r="AF183" s="30">
        <v>2</v>
      </c>
      <c r="AG183" s="27" t="s">
        <v>174</v>
      </c>
      <c r="AH183" s="31">
        <v>2</v>
      </c>
      <c r="AI183" s="27" t="s">
        <v>166</v>
      </c>
      <c r="AJ183" s="30">
        <v>1</v>
      </c>
      <c r="AK183" s="30">
        <v>3</v>
      </c>
      <c r="AL183" s="30" t="s">
        <v>166</v>
      </c>
      <c r="AM183" s="30">
        <v>1</v>
      </c>
      <c r="AN183" s="30">
        <v>4</v>
      </c>
      <c r="AO183" s="32" t="s">
        <v>1203</v>
      </c>
    </row>
    <row r="184" spans="1:41" s="28" customFormat="1" ht="45">
      <c r="A184" s="21" t="s">
        <v>620</v>
      </c>
      <c r="B184" s="21" t="s">
        <v>73</v>
      </c>
      <c r="C184" s="2" t="s">
        <v>112</v>
      </c>
      <c r="D184" s="2" t="s">
        <v>621</v>
      </c>
      <c r="E184" s="22" t="s">
        <v>622</v>
      </c>
      <c r="F184" s="196" t="s">
        <v>623</v>
      </c>
      <c r="G184" s="19" t="s">
        <v>157</v>
      </c>
      <c r="H184" s="19"/>
      <c r="I184" s="19" t="s">
        <v>2</v>
      </c>
      <c r="J184" s="19" t="s">
        <v>2</v>
      </c>
      <c r="K184" s="19" t="s">
        <v>158</v>
      </c>
      <c r="L184" s="19" t="s">
        <v>589</v>
      </c>
      <c r="M184" s="19" t="s">
        <v>160</v>
      </c>
      <c r="N184" s="20" t="s">
        <v>590</v>
      </c>
      <c r="O184" s="19" t="s">
        <v>3</v>
      </c>
      <c r="P184" s="63" t="s">
        <v>591</v>
      </c>
      <c r="Q184" s="19" t="s">
        <v>165</v>
      </c>
      <c r="R184" s="20" t="s">
        <v>102</v>
      </c>
      <c r="S184" s="3" t="s">
        <v>173</v>
      </c>
      <c r="T184" s="3" t="s">
        <v>164</v>
      </c>
      <c r="U184" s="3" t="s">
        <v>164</v>
      </c>
      <c r="V184" s="19" t="s">
        <v>69</v>
      </c>
      <c r="W184" s="20" t="s">
        <v>165</v>
      </c>
      <c r="X184" s="20" t="s">
        <v>165</v>
      </c>
      <c r="Y184" s="20" t="s">
        <v>165</v>
      </c>
      <c r="Z184" s="20" t="s">
        <v>165</v>
      </c>
      <c r="AA184" s="20" t="s">
        <v>165</v>
      </c>
      <c r="AB184" s="20" t="s">
        <v>165</v>
      </c>
      <c r="AC184" s="41" t="s">
        <v>166</v>
      </c>
      <c r="AD184" s="30">
        <v>1</v>
      </c>
      <c r="AE184" s="27" t="s">
        <v>166</v>
      </c>
      <c r="AF184" s="30">
        <v>1</v>
      </c>
      <c r="AG184" s="27" t="s">
        <v>166</v>
      </c>
      <c r="AH184" s="31">
        <v>1</v>
      </c>
      <c r="AI184" s="27" t="s">
        <v>166</v>
      </c>
      <c r="AJ184" s="30">
        <v>1</v>
      </c>
      <c r="AK184" s="30">
        <v>2</v>
      </c>
      <c r="AL184" s="30" t="s">
        <v>166</v>
      </c>
      <c r="AM184" s="30">
        <v>1</v>
      </c>
      <c r="AN184" s="30">
        <v>3</v>
      </c>
      <c r="AO184" s="32" t="s">
        <v>1202</v>
      </c>
    </row>
    <row r="185" spans="1:41" s="28" customFormat="1" ht="45">
      <c r="A185" s="21" t="s">
        <v>624</v>
      </c>
      <c r="B185" s="21" t="s">
        <v>73</v>
      </c>
      <c r="C185" s="2" t="s">
        <v>112</v>
      </c>
      <c r="D185" s="2" t="s">
        <v>625</v>
      </c>
      <c r="E185" s="22" t="s">
        <v>626</v>
      </c>
      <c r="F185" s="196" t="s">
        <v>627</v>
      </c>
      <c r="G185" s="19" t="s">
        <v>157</v>
      </c>
      <c r="H185" s="19" t="s">
        <v>2</v>
      </c>
      <c r="I185" s="19" t="s">
        <v>2</v>
      </c>
      <c r="J185" s="19"/>
      <c r="K185" s="19" t="s">
        <v>596</v>
      </c>
      <c r="L185" s="19" t="s">
        <v>357</v>
      </c>
      <c r="M185" s="19" t="s">
        <v>160</v>
      </c>
      <c r="N185" s="20" t="s">
        <v>590</v>
      </c>
      <c r="O185" s="19" t="s">
        <v>3</v>
      </c>
      <c r="P185" s="63" t="s">
        <v>628</v>
      </c>
      <c r="Q185" s="19" t="s">
        <v>165</v>
      </c>
      <c r="R185" s="20" t="s">
        <v>102</v>
      </c>
      <c r="S185" s="3" t="s">
        <v>173</v>
      </c>
      <c r="T185" s="3" t="s">
        <v>164</v>
      </c>
      <c r="U185" s="3" t="s">
        <v>164</v>
      </c>
      <c r="V185" s="19" t="s">
        <v>69</v>
      </c>
      <c r="W185" s="20" t="s">
        <v>165</v>
      </c>
      <c r="X185" s="20" t="s">
        <v>165</v>
      </c>
      <c r="Y185" s="20" t="s">
        <v>165</v>
      </c>
      <c r="Z185" s="20" t="s">
        <v>165</v>
      </c>
      <c r="AA185" s="20" t="s">
        <v>165</v>
      </c>
      <c r="AB185" s="20" t="s">
        <v>165</v>
      </c>
      <c r="AC185" s="41" t="s">
        <v>166</v>
      </c>
      <c r="AD185" s="30">
        <v>1</v>
      </c>
      <c r="AE185" s="27" t="s">
        <v>174</v>
      </c>
      <c r="AF185" s="30">
        <v>2</v>
      </c>
      <c r="AG185" s="27" t="s">
        <v>174</v>
      </c>
      <c r="AH185" s="31">
        <v>2</v>
      </c>
      <c r="AI185" s="27" t="s">
        <v>166</v>
      </c>
      <c r="AJ185" s="30">
        <v>1</v>
      </c>
      <c r="AK185" s="30">
        <v>3</v>
      </c>
      <c r="AL185" s="30" t="s">
        <v>166</v>
      </c>
      <c r="AM185" s="30">
        <v>1</v>
      </c>
      <c r="AN185" s="30">
        <v>4</v>
      </c>
      <c r="AO185" s="32" t="s">
        <v>1203</v>
      </c>
    </row>
    <row r="186" spans="1:41" s="28" customFormat="1" ht="45">
      <c r="A186" s="21" t="s">
        <v>629</v>
      </c>
      <c r="B186" s="21" t="s">
        <v>73</v>
      </c>
      <c r="C186" s="2" t="s">
        <v>112</v>
      </c>
      <c r="D186" s="2" t="s">
        <v>309</v>
      </c>
      <c r="E186" s="22" t="s">
        <v>630</v>
      </c>
      <c r="F186" s="196" t="s">
        <v>631</v>
      </c>
      <c r="G186" s="19" t="s">
        <v>157</v>
      </c>
      <c r="H186" s="19"/>
      <c r="I186" s="19" t="s">
        <v>2</v>
      </c>
      <c r="J186" s="19" t="s">
        <v>2</v>
      </c>
      <c r="K186" s="19" t="s">
        <v>596</v>
      </c>
      <c r="L186" s="19" t="s">
        <v>357</v>
      </c>
      <c r="M186" s="19" t="s">
        <v>160</v>
      </c>
      <c r="N186" s="20" t="s">
        <v>590</v>
      </c>
      <c r="O186" s="19" t="s">
        <v>3</v>
      </c>
      <c r="P186" s="63" t="s">
        <v>591</v>
      </c>
      <c r="Q186" s="19" t="s">
        <v>165</v>
      </c>
      <c r="R186" s="20" t="s">
        <v>102</v>
      </c>
      <c r="S186" s="3" t="s">
        <v>173</v>
      </c>
      <c r="T186" s="3" t="s">
        <v>164</v>
      </c>
      <c r="U186" s="3" t="s">
        <v>164</v>
      </c>
      <c r="V186" s="19" t="s">
        <v>69</v>
      </c>
      <c r="W186" s="20" t="s">
        <v>165</v>
      </c>
      <c r="X186" s="20" t="s">
        <v>165</v>
      </c>
      <c r="Y186" s="20" t="s">
        <v>165</v>
      </c>
      <c r="Z186" s="20" t="s">
        <v>165</v>
      </c>
      <c r="AA186" s="20" t="s">
        <v>165</v>
      </c>
      <c r="AB186" s="20" t="s">
        <v>165</v>
      </c>
      <c r="AC186" s="41" t="s">
        <v>166</v>
      </c>
      <c r="AD186" s="30">
        <v>1</v>
      </c>
      <c r="AE186" s="27" t="s">
        <v>174</v>
      </c>
      <c r="AF186" s="30">
        <v>2</v>
      </c>
      <c r="AG186" s="27" t="s">
        <v>174</v>
      </c>
      <c r="AH186" s="31">
        <v>2</v>
      </c>
      <c r="AI186" s="27" t="s">
        <v>166</v>
      </c>
      <c r="AJ186" s="30">
        <v>1</v>
      </c>
      <c r="AK186" s="30">
        <v>3</v>
      </c>
      <c r="AL186" s="30" t="s">
        <v>166</v>
      </c>
      <c r="AM186" s="30">
        <v>1</v>
      </c>
      <c r="AN186" s="30">
        <v>4</v>
      </c>
      <c r="AO186" s="32" t="s">
        <v>1203</v>
      </c>
    </row>
    <row r="187" spans="1:41" s="28" customFormat="1" ht="45">
      <c r="A187" s="21" t="s">
        <v>632</v>
      </c>
      <c r="B187" s="21" t="s">
        <v>73</v>
      </c>
      <c r="C187" s="2" t="s">
        <v>112</v>
      </c>
      <c r="D187" s="2" t="s">
        <v>633</v>
      </c>
      <c r="E187" s="22" t="s">
        <v>634</v>
      </c>
      <c r="F187" s="196" t="s">
        <v>635</v>
      </c>
      <c r="G187" s="19" t="s">
        <v>157</v>
      </c>
      <c r="H187" s="19"/>
      <c r="I187" s="19"/>
      <c r="J187" s="19" t="s">
        <v>2</v>
      </c>
      <c r="K187" s="19" t="s">
        <v>158</v>
      </c>
      <c r="L187" s="19" t="s">
        <v>589</v>
      </c>
      <c r="M187" s="19" t="s">
        <v>160</v>
      </c>
      <c r="N187" s="20" t="s">
        <v>590</v>
      </c>
      <c r="O187" s="19" t="s">
        <v>3</v>
      </c>
      <c r="P187" s="63" t="s">
        <v>591</v>
      </c>
      <c r="Q187" s="19" t="s">
        <v>165</v>
      </c>
      <c r="R187" s="20" t="s">
        <v>102</v>
      </c>
      <c r="S187" s="3" t="s">
        <v>173</v>
      </c>
      <c r="T187" s="3" t="s">
        <v>164</v>
      </c>
      <c r="U187" s="3" t="s">
        <v>164</v>
      </c>
      <c r="V187" s="19" t="s">
        <v>69</v>
      </c>
      <c r="W187" s="20" t="s">
        <v>165</v>
      </c>
      <c r="X187" s="20" t="s">
        <v>165</v>
      </c>
      <c r="Y187" s="20" t="s">
        <v>165</v>
      </c>
      <c r="Z187" s="20" t="s">
        <v>165</v>
      </c>
      <c r="AA187" s="20" t="s">
        <v>165</v>
      </c>
      <c r="AB187" s="20" t="s">
        <v>165</v>
      </c>
      <c r="AC187" s="41" t="s">
        <v>166</v>
      </c>
      <c r="AD187" s="30">
        <v>1</v>
      </c>
      <c r="AE187" s="27" t="s">
        <v>174</v>
      </c>
      <c r="AF187" s="30">
        <v>2</v>
      </c>
      <c r="AG187" s="27" t="s">
        <v>166</v>
      </c>
      <c r="AH187" s="31">
        <v>1</v>
      </c>
      <c r="AI187" s="27" t="s">
        <v>166</v>
      </c>
      <c r="AJ187" s="30">
        <v>1</v>
      </c>
      <c r="AK187" s="30">
        <v>2</v>
      </c>
      <c r="AL187" s="30" t="s">
        <v>166</v>
      </c>
      <c r="AM187" s="30">
        <v>1</v>
      </c>
      <c r="AN187" s="30">
        <v>4</v>
      </c>
      <c r="AO187" s="32" t="s">
        <v>1203</v>
      </c>
    </row>
    <row r="188" spans="1:41" s="28" customFormat="1" ht="105">
      <c r="A188" s="21" t="s">
        <v>636</v>
      </c>
      <c r="B188" s="21" t="s">
        <v>73</v>
      </c>
      <c r="C188" s="2" t="s">
        <v>112</v>
      </c>
      <c r="D188" s="2" t="s">
        <v>637</v>
      </c>
      <c r="E188" s="22" t="s">
        <v>638</v>
      </c>
      <c r="F188" s="196" t="s">
        <v>639</v>
      </c>
      <c r="G188" s="19" t="s">
        <v>157</v>
      </c>
      <c r="H188" s="19"/>
      <c r="I188" s="19" t="s">
        <v>2</v>
      </c>
      <c r="J188" s="19" t="s">
        <v>2</v>
      </c>
      <c r="K188" s="19" t="s">
        <v>596</v>
      </c>
      <c r="L188" s="19" t="s">
        <v>357</v>
      </c>
      <c r="M188" s="19" t="s">
        <v>160</v>
      </c>
      <c r="N188" s="20" t="s">
        <v>590</v>
      </c>
      <c r="O188" s="19" t="s">
        <v>3</v>
      </c>
      <c r="P188" s="63" t="s">
        <v>591</v>
      </c>
      <c r="Q188" s="19" t="s">
        <v>165</v>
      </c>
      <c r="R188" s="20" t="s">
        <v>102</v>
      </c>
      <c r="S188" s="3" t="s">
        <v>173</v>
      </c>
      <c r="T188" s="3" t="s">
        <v>164</v>
      </c>
      <c r="U188" s="3" t="s">
        <v>164</v>
      </c>
      <c r="V188" s="19" t="s">
        <v>71</v>
      </c>
      <c r="W188" s="20" t="s">
        <v>602</v>
      </c>
      <c r="X188" s="20" t="s">
        <v>203</v>
      </c>
      <c r="Y188" s="20" t="s">
        <v>640</v>
      </c>
      <c r="Z188" s="20" t="s">
        <v>183</v>
      </c>
      <c r="AA188" s="23">
        <v>44047</v>
      </c>
      <c r="AB188" s="20" t="s">
        <v>206</v>
      </c>
      <c r="AC188" s="41" t="s">
        <v>174</v>
      </c>
      <c r="AD188" s="30">
        <v>2</v>
      </c>
      <c r="AE188" s="27" t="s">
        <v>166</v>
      </c>
      <c r="AF188" s="30">
        <v>1</v>
      </c>
      <c r="AG188" s="27" t="s">
        <v>174</v>
      </c>
      <c r="AH188" s="31">
        <v>2</v>
      </c>
      <c r="AI188" s="27" t="s">
        <v>166</v>
      </c>
      <c r="AJ188" s="30">
        <v>1</v>
      </c>
      <c r="AK188" s="30">
        <v>3</v>
      </c>
      <c r="AL188" s="30" t="s">
        <v>166</v>
      </c>
      <c r="AM188" s="30">
        <v>1</v>
      </c>
      <c r="AN188" s="30">
        <v>4</v>
      </c>
      <c r="AO188" s="32" t="s">
        <v>1203</v>
      </c>
    </row>
    <row r="189" spans="1:41" s="28" customFormat="1" ht="45">
      <c r="A189" s="21" t="s">
        <v>641</v>
      </c>
      <c r="B189" s="21" t="s">
        <v>73</v>
      </c>
      <c r="C189" s="2" t="s">
        <v>112</v>
      </c>
      <c r="D189" s="2" t="s">
        <v>642</v>
      </c>
      <c r="E189" s="22" t="s">
        <v>643</v>
      </c>
      <c r="F189" s="196" t="s">
        <v>644</v>
      </c>
      <c r="G189" s="19" t="s">
        <v>157</v>
      </c>
      <c r="H189" s="19"/>
      <c r="I189" s="19"/>
      <c r="J189" s="19" t="s">
        <v>2</v>
      </c>
      <c r="K189" s="19" t="s">
        <v>158</v>
      </c>
      <c r="L189" s="19" t="s">
        <v>589</v>
      </c>
      <c r="M189" s="19" t="s">
        <v>160</v>
      </c>
      <c r="N189" s="20" t="s">
        <v>590</v>
      </c>
      <c r="O189" s="19" t="s">
        <v>3</v>
      </c>
      <c r="P189" s="63" t="s">
        <v>591</v>
      </c>
      <c r="Q189" s="19" t="s">
        <v>165</v>
      </c>
      <c r="R189" s="20" t="s">
        <v>102</v>
      </c>
      <c r="S189" s="3" t="s">
        <v>173</v>
      </c>
      <c r="T189" s="3" t="s">
        <v>164</v>
      </c>
      <c r="U189" s="3" t="s">
        <v>164</v>
      </c>
      <c r="V189" s="19" t="s">
        <v>69</v>
      </c>
      <c r="W189" s="20" t="s">
        <v>165</v>
      </c>
      <c r="X189" s="20" t="s">
        <v>165</v>
      </c>
      <c r="Y189" s="20" t="s">
        <v>165</v>
      </c>
      <c r="Z189" s="20" t="s">
        <v>165</v>
      </c>
      <c r="AA189" s="20" t="s">
        <v>165</v>
      </c>
      <c r="AB189" s="20" t="s">
        <v>165</v>
      </c>
      <c r="AC189" s="41" t="s">
        <v>166</v>
      </c>
      <c r="AD189" s="30">
        <v>1</v>
      </c>
      <c r="AE189" s="27" t="s">
        <v>174</v>
      </c>
      <c r="AF189" s="30">
        <v>2</v>
      </c>
      <c r="AG189" s="27" t="s">
        <v>166</v>
      </c>
      <c r="AH189" s="31">
        <v>1</v>
      </c>
      <c r="AI189" s="27" t="s">
        <v>166</v>
      </c>
      <c r="AJ189" s="30">
        <v>1</v>
      </c>
      <c r="AK189" s="30">
        <v>2</v>
      </c>
      <c r="AL189" s="30" t="s">
        <v>166</v>
      </c>
      <c r="AM189" s="30">
        <v>1</v>
      </c>
      <c r="AN189" s="30">
        <v>4</v>
      </c>
      <c r="AO189" s="32" t="s">
        <v>1203</v>
      </c>
    </row>
    <row r="190" spans="1:41" s="28" customFormat="1" ht="45">
      <c r="A190" s="21" t="s">
        <v>645</v>
      </c>
      <c r="B190" s="21" t="s">
        <v>73</v>
      </c>
      <c r="C190" s="2" t="s">
        <v>112</v>
      </c>
      <c r="D190" s="2" t="s">
        <v>646</v>
      </c>
      <c r="E190" s="22" t="s">
        <v>647</v>
      </c>
      <c r="F190" s="196" t="s">
        <v>648</v>
      </c>
      <c r="G190" s="19" t="s">
        <v>157</v>
      </c>
      <c r="H190" s="19" t="s">
        <v>2</v>
      </c>
      <c r="I190" s="19" t="s">
        <v>2</v>
      </c>
      <c r="J190" s="19" t="s">
        <v>2</v>
      </c>
      <c r="K190" s="19" t="s">
        <v>596</v>
      </c>
      <c r="L190" s="19" t="s">
        <v>201</v>
      </c>
      <c r="M190" s="19" t="s">
        <v>160</v>
      </c>
      <c r="N190" s="20" t="s">
        <v>590</v>
      </c>
      <c r="O190" s="19" t="s">
        <v>3</v>
      </c>
      <c r="P190" s="63" t="s">
        <v>649</v>
      </c>
      <c r="Q190" s="19" t="s">
        <v>165</v>
      </c>
      <c r="R190" s="20" t="s">
        <v>102</v>
      </c>
      <c r="S190" s="3" t="s">
        <v>173</v>
      </c>
      <c r="T190" s="3" t="s">
        <v>164</v>
      </c>
      <c r="U190" s="3" t="s">
        <v>164</v>
      </c>
      <c r="V190" s="19" t="s">
        <v>69</v>
      </c>
      <c r="W190" s="20" t="s">
        <v>165</v>
      </c>
      <c r="X190" s="20" t="s">
        <v>165</v>
      </c>
      <c r="Y190" s="20" t="s">
        <v>165</v>
      </c>
      <c r="Z190" s="20" t="s">
        <v>165</v>
      </c>
      <c r="AA190" s="20" t="s">
        <v>165</v>
      </c>
      <c r="AB190" s="20" t="s">
        <v>165</v>
      </c>
      <c r="AC190" s="41" t="s">
        <v>166</v>
      </c>
      <c r="AD190" s="30">
        <v>1</v>
      </c>
      <c r="AE190" s="27" t="s">
        <v>166</v>
      </c>
      <c r="AF190" s="30">
        <v>1</v>
      </c>
      <c r="AG190" s="27" t="s">
        <v>166</v>
      </c>
      <c r="AH190" s="31">
        <v>1</v>
      </c>
      <c r="AI190" s="27" t="s">
        <v>166</v>
      </c>
      <c r="AJ190" s="30">
        <v>1</v>
      </c>
      <c r="AK190" s="30">
        <v>2</v>
      </c>
      <c r="AL190" s="30" t="s">
        <v>166</v>
      </c>
      <c r="AM190" s="30">
        <v>1</v>
      </c>
      <c r="AN190" s="30">
        <v>3</v>
      </c>
      <c r="AO190" s="32" t="s">
        <v>1202</v>
      </c>
    </row>
    <row r="191" spans="1:41" s="28" customFormat="1" ht="45">
      <c r="A191" s="21" t="s">
        <v>650</v>
      </c>
      <c r="B191" s="21" t="s">
        <v>73</v>
      </c>
      <c r="C191" s="2" t="s">
        <v>112</v>
      </c>
      <c r="D191" s="2" t="s">
        <v>651</v>
      </c>
      <c r="E191" s="22" t="s">
        <v>652</v>
      </c>
      <c r="F191" s="196" t="s">
        <v>653</v>
      </c>
      <c r="G191" s="19" t="s">
        <v>157</v>
      </c>
      <c r="H191" s="19"/>
      <c r="I191" s="19"/>
      <c r="J191" s="19" t="s">
        <v>2</v>
      </c>
      <c r="K191" s="19" t="s">
        <v>158</v>
      </c>
      <c r="L191" s="19" t="s">
        <v>589</v>
      </c>
      <c r="M191" s="19" t="s">
        <v>160</v>
      </c>
      <c r="N191" s="20" t="s">
        <v>590</v>
      </c>
      <c r="O191" s="19" t="s">
        <v>3</v>
      </c>
      <c r="P191" s="63" t="s">
        <v>591</v>
      </c>
      <c r="Q191" s="19" t="s">
        <v>165</v>
      </c>
      <c r="R191" s="20" t="s">
        <v>102</v>
      </c>
      <c r="S191" s="3" t="s">
        <v>173</v>
      </c>
      <c r="T191" s="3" t="s">
        <v>164</v>
      </c>
      <c r="U191" s="3" t="s">
        <v>164</v>
      </c>
      <c r="V191" s="19" t="s">
        <v>69</v>
      </c>
      <c r="W191" s="20" t="s">
        <v>165</v>
      </c>
      <c r="X191" s="20" t="s">
        <v>165</v>
      </c>
      <c r="Y191" s="20" t="s">
        <v>165</v>
      </c>
      <c r="Z191" s="20" t="s">
        <v>165</v>
      </c>
      <c r="AA191" s="20" t="s">
        <v>165</v>
      </c>
      <c r="AB191" s="20" t="s">
        <v>165</v>
      </c>
      <c r="AC191" s="41" t="s">
        <v>166</v>
      </c>
      <c r="AD191" s="30">
        <v>1</v>
      </c>
      <c r="AE191" s="27" t="s">
        <v>166</v>
      </c>
      <c r="AF191" s="30">
        <v>1</v>
      </c>
      <c r="AG191" s="27" t="s">
        <v>166</v>
      </c>
      <c r="AH191" s="31">
        <v>1</v>
      </c>
      <c r="AI191" s="27" t="s">
        <v>166</v>
      </c>
      <c r="AJ191" s="30">
        <v>1</v>
      </c>
      <c r="AK191" s="30">
        <v>2</v>
      </c>
      <c r="AL191" s="30" t="s">
        <v>166</v>
      </c>
      <c r="AM191" s="30">
        <v>1</v>
      </c>
      <c r="AN191" s="30">
        <v>3</v>
      </c>
      <c r="AO191" s="32" t="s">
        <v>1202</v>
      </c>
    </row>
    <row r="192" spans="1:41" s="28" customFormat="1" ht="71.25">
      <c r="A192" s="21" t="s">
        <v>654</v>
      </c>
      <c r="B192" s="21" t="s">
        <v>73</v>
      </c>
      <c r="C192" s="2" t="s">
        <v>112</v>
      </c>
      <c r="D192" s="2" t="s">
        <v>332</v>
      </c>
      <c r="E192" s="22" t="s">
        <v>655</v>
      </c>
      <c r="F192" s="196" t="s">
        <v>656</v>
      </c>
      <c r="G192" s="19" t="s">
        <v>157</v>
      </c>
      <c r="H192" s="19"/>
      <c r="I192" s="19" t="s">
        <v>2</v>
      </c>
      <c r="J192" s="19" t="s">
        <v>2</v>
      </c>
      <c r="K192" s="19" t="s">
        <v>596</v>
      </c>
      <c r="L192" s="19" t="s">
        <v>357</v>
      </c>
      <c r="M192" s="19" t="s">
        <v>160</v>
      </c>
      <c r="N192" s="20" t="s">
        <v>590</v>
      </c>
      <c r="O192" s="19" t="s">
        <v>3</v>
      </c>
      <c r="P192" s="63" t="s">
        <v>591</v>
      </c>
      <c r="Q192" s="19" t="s">
        <v>165</v>
      </c>
      <c r="R192" s="20" t="s">
        <v>102</v>
      </c>
      <c r="S192" s="3" t="s">
        <v>173</v>
      </c>
      <c r="T192" s="3" t="s">
        <v>164</v>
      </c>
      <c r="U192" s="3" t="s">
        <v>164</v>
      </c>
      <c r="V192" s="19" t="s">
        <v>69</v>
      </c>
      <c r="W192" s="20" t="s">
        <v>165</v>
      </c>
      <c r="X192" s="20" t="s">
        <v>165</v>
      </c>
      <c r="Y192" s="20" t="s">
        <v>165</v>
      </c>
      <c r="Z192" s="20" t="s">
        <v>165</v>
      </c>
      <c r="AA192" s="20" t="s">
        <v>165</v>
      </c>
      <c r="AB192" s="20" t="s">
        <v>165</v>
      </c>
      <c r="AC192" s="41" t="s">
        <v>166</v>
      </c>
      <c r="AD192" s="30">
        <v>1</v>
      </c>
      <c r="AE192" s="27" t="s">
        <v>174</v>
      </c>
      <c r="AF192" s="30">
        <v>2</v>
      </c>
      <c r="AG192" s="27" t="s">
        <v>166</v>
      </c>
      <c r="AH192" s="31">
        <v>1</v>
      </c>
      <c r="AI192" s="27" t="s">
        <v>166</v>
      </c>
      <c r="AJ192" s="30">
        <v>1</v>
      </c>
      <c r="AK192" s="30">
        <v>2</v>
      </c>
      <c r="AL192" s="30" t="s">
        <v>166</v>
      </c>
      <c r="AM192" s="30">
        <v>1</v>
      </c>
      <c r="AN192" s="30">
        <v>4</v>
      </c>
      <c r="AO192" s="32" t="s">
        <v>1203</v>
      </c>
    </row>
    <row r="193" spans="1:41" s="28" customFormat="1" ht="60">
      <c r="A193" s="21" t="s">
        <v>657</v>
      </c>
      <c r="B193" s="21" t="s">
        <v>73</v>
      </c>
      <c r="C193" s="2" t="s">
        <v>112</v>
      </c>
      <c r="D193" s="2" t="s">
        <v>658</v>
      </c>
      <c r="E193" s="22" t="s">
        <v>659</v>
      </c>
      <c r="F193" s="196" t="s">
        <v>660</v>
      </c>
      <c r="G193" s="19" t="s">
        <v>157</v>
      </c>
      <c r="H193" s="19"/>
      <c r="I193" s="19"/>
      <c r="J193" s="19" t="s">
        <v>2</v>
      </c>
      <c r="K193" s="19" t="s">
        <v>158</v>
      </c>
      <c r="L193" s="19" t="s">
        <v>589</v>
      </c>
      <c r="M193" s="19" t="s">
        <v>160</v>
      </c>
      <c r="N193" s="20" t="s">
        <v>590</v>
      </c>
      <c r="O193" s="19" t="s">
        <v>3</v>
      </c>
      <c r="P193" s="63" t="s">
        <v>591</v>
      </c>
      <c r="Q193" s="19" t="s">
        <v>165</v>
      </c>
      <c r="R193" s="20" t="s">
        <v>102</v>
      </c>
      <c r="S193" s="3" t="s">
        <v>173</v>
      </c>
      <c r="T193" s="3" t="s">
        <v>164</v>
      </c>
      <c r="U193" s="3" t="s">
        <v>164</v>
      </c>
      <c r="V193" s="19" t="s">
        <v>69</v>
      </c>
      <c r="W193" s="20" t="s">
        <v>165</v>
      </c>
      <c r="X193" s="20" t="s">
        <v>165</v>
      </c>
      <c r="Y193" s="20" t="s">
        <v>165</v>
      </c>
      <c r="Z193" s="20" t="s">
        <v>165</v>
      </c>
      <c r="AA193" s="20" t="s">
        <v>165</v>
      </c>
      <c r="AB193" s="20" t="s">
        <v>165</v>
      </c>
      <c r="AC193" s="41" t="s">
        <v>166</v>
      </c>
      <c r="AD193" s="30">
        <v>1</v>
      </c>
      <c r="AE193" s="27" t="s">
        <v>166</v>
      </c>
      <c r="AF193" s="30">
        <v>1</v>
      </c>
      <c r="AG193" s="27" t="s">
        <v>174</v>
      </c>
      <c r="AH193" s="31">
        <v>2</v>
      </c>
      <c r="AI193" s="27" t="s">
        <v>166</v>
      </c>
      <c r="AJ193" s="30">
        <v>1</v>
      </c>
      <c r="AK193" s="30">
        <v>3</v>
      </c>
      <c r="AL193" s="30" t="s">
        <v>166</v>
      </c>
      <c r="AM193" s="30">
        <v>1</v>
      </c>
      <c r="AN193" s="30">
        <v>3</v>
      </c>
      <c r="AO193" s="32" t="s">
        <v>1202</v>
      </c>
    </row>
    <row r="194" spans="1:41" s="28" customFormat="1" ht="45">
      <c r="A194" s="21" t="s">
        <v>661</v>
      </c>
      <c r="B194" s="21" t="s">
        <v>73</v>
      </c>
      <c r="C194" s="2" t="s">
        <v>112</v>
      </c>
      <c r="D194" s="2" t="s">
        <v>662</v>
      </c>
      <c r="E194" s="22" t="s">
        <v>663</v>
      </c>
      <c r="F194" s="196" t="s">
        <v>664</v>
      </c>
      <c r="G194" s="19" t="s">
        <v>157</v>
      </c>
      <c r="H194" s="19"/>
      <c r="I194" s="19"/>
      <c r="J194" s="19" t="s">
        <v>2</v>
      </c>
      <c r="K194" s="19" t="s">
        <v>158</v>
      </c>
      <c r="L194" s="19" t="s">
        <v>589</v>
      </c>
      <c r="M194" s="19" t="s">
        <v>160</v>
      </c>
      <c r="N194" s="20" t="s">
        <v>590</v>
      </c>
      <c r="O194" s="19" t="s">
        <v>3</v>
      </c>
      <c r="P194" s="63" t="s">
        <v>591</v>
      </c>
      <c r="Q194" s="19" t="s">
        <v>165</v>
      </c>
      <c r="R194" s="20" t="s">
        <v>102</v>
      </c>
      <c r="S194" s="3" t="s">
        <v>173</v>
      </c>
      <c r="T194" s="3" t="s">
        <v>164</v>
      </c>
      <c r="U194" s="3" t="s">
        <v>164</v>
      </c>
      <c r="V194" s="19" t="s">
        <v>69</v>
      </c>
      <c r="W194" s="20" t="s">
        <v>165</v>
      </c>
      <c r="X194" s="20" t="s">
        <v>165</v>
      </c>
      <c r="Y194" s="20" t="s">
        <v>165</v>
      </c>
      <c r="Z194" s="20" t="s">
        <v>165</v>
      </c>
      <c r="AA194" s="20" t="s">
        <v>165</v>
      </c>
      <c r="AB194" s="20" t="s">
        <v>165</v>
      </c>
      <c r="AC194" s="41" t="s">
        <v>166</v>
      </c>
      <c r="AD194" s="30">
        <v>1</v>
      </c>
      <c r="AE194" s="101" t="s">
        <v>166</v>
      </c>
      <c r="AF194" s="30">
        <v>1</v>
      </c>
      <c r="AG194" s="101" t="s">
        <v>174</v>
      </c>
      <c r="AH194" s="31">
        <v>2</v>
      </c>
      <c r="AI194" s="101" t="s">
        <v>166</v>
      </c>
      <c r="AJ194" s="30">
        <v>1</v>
      </c>
      <c r="AK194" s="30">
        <v>3</v>
      </c>
      <c r="AL194" s="30" t="s">
        <v>166</v>
      </c>
      <c r="AM194" s="30">
        <v>1</v>
      </c>
      <c r="AN194" s="30">
        <v>3</v>
      </c>
      <c r="AO194" s="32" t="s">
        <v>1202</v>
      </c>
    </row>
    <row r="195" spans="1:41" s="26" customFormat="1" ht="36" customHeight="1">
      <c r="A195" s="205" t="s">
        <v>147</v>
      </c>
      <c r="B195" s="46"/>
      <c r="C195" s="140"/>
      <c r="D195" s="139"/>
      <c r="E195" s="50" t="s">
        <v>133</v>
      </c>
      <c r="F195" s="195">
        <v>46274</v>
      </c>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row>
    <row r="196" spans="1:41" s="28" customFormat="1" ht="90" customHeight="1">
      <c r="A196" s="21" t="s">
        <v>779</v>
      </c>
      <c r="B196" s="21" t="s">
        <v>73</v>
      </c>
      <c r="C196" s="2" t="s">
        <v>90</v>
      </c>
      <c r="D196" s="2" t="s">
        <v>780</v>
      </c>
      <c r="E196" s="22" t="s">
        <v>781</v>
      </c>
      <c r="F196" s="196" t="s">
        <v>782</v>
      </c>
      <c r="G196" s="19" t="s">
        <v>157</v>
      </c>
      <c r="H196" s="45"/>
      <c r="I196" s="19"/>
      <c r="J196" s="19" t="s">
        <v>2</v>
      </c>
      <c r="K196" s="19" t="s">
        <v>158</v>
      </c>
      <c r="L196" s="19" t="s">
        <v>783</v>
      </c>
      <c r="M196" s="19" t="s">
        <v>160</v>
      </c>
      <c r="N196" s="20" t="s">
        <v>104</v>
      </c>
      <c r="O196" s="19" t="s">
        <v>162</v>
      </c>
      <c r="P196" s="20" t="s">
        <v>1293</v>
      </c>
      <c r="Q196" s="19" t="s">
        <v>1294</v>
      </c>
      <c r="R196" s="20" t="s">
        <v>104</v>
      </c>
      <c r="S196" s="3" t="s">
        <v>173</v>
      </c>
      <c r="T196" s="3" t="s">
        <v>173</v>
      </c>
      <c r="U196" s="3" t="s">
        <v>164</v>
      </c>
      <c r="V196" s="19" t="s">
        <v>71</v>
      </c>
      <c r="W196" s="20" t="s">
        <v>1295</v>
      </c>
      <c r="X196" s="20" t="s">
        <v>1296</v>
      </c>
      <c r="Y196" s="20" t="s">
        <v>1297</v>
      </c>
      <c r="Z196" s="20" t="s">
        <v>183</v>
      </c>
      <c r="AA196" s="23">
        <v>46244</v>
      </c>
      <c r="AB196" s="20" t="s">
        <v>217</v>
      </c>
      <c r="AC196" s="41" t="s">
        <v>174</v>
      </c>
      <c r="AD196" s="30">
        <v>2</v>
      </c>
      <c r="AE196" s="27" t="s">
        <v>298</v>
      </c>
      <c r="AF196" s="30">
        <v>3</v>
      </c>
      <c r="AG196" s="27" t="s">
        <v>298</v>
      </c>
      <c r="AH196" s="31">
        <v>3</v>
      </c>
      <c r="AI196" s="27" t="s">
        <v>174</v>
      </c>
      <c r="AJ196" s="30">
        <v>2</v>
      </c>
      <c r="AK196" s="30">
        <v>5</v>
      </c>
      <c r="AL196" s="30" t="s">
        <v>298</v>
      </c>
      <c r="AM196" s="30">
        <v>3</v>
      </c>
      <c r="AN196" s="30">
        <v>8</v>
      </c>
      <c r="AO196" s="32" t="s">
        <v>1201</v>
      </c>
    </row>
    <row r="197" spans="1:41" s="28" customFormat="1" ht="91.5" customHeight="1">
      <c r="A197" s="21" t="s">
        <v>784</v>
      </c>
      <c r="B197" s="21" t="s">
        <v>73</v>
      </c>
      <c r="C197" s="2" t="s">
        <v>90</v>
      </c>
      <c r="D197" s="2" t="s">
        <v>332</v>
      </c>
      <c r="E197" s="22" t="s">
        <v>785</v>
      </c>
      <c r="F197" s="196" t="s">
        <v>786</v>
      </c>
      <c r="G197" s="19" t="s">
        <v>157</v>
      </c>
      <c r="H197" s="19"/>
      <c r="I197" s="19"/>
      <c r="J197" s="19" t="s">
        <v>2</v>
      </c>
      <c r="K197" s="19" t="s">
        <v>158</v>
      </c>
      <c r="L197" s="19" t="s">
        <v>787</v>
      </c>
      <c r="M197" s="19" t="s">
        <v>160</v>
      </c>
      <c r="N197" s="20" t="s">
        <v>104</v>
      </c>
      <c r="O197" s="19" t="s">
        <v>162</v>
      </c>
      <c r="P197" s="20" t="s">
        <v>1298</v>
      </c>
      <c r="Q197" s="19" t="s">
        <v>1299</v>
      </c>
      <c r="R197" s="20" t="s">
        <v>104</v>
      </c>
      <c r="S197" s="3" t="s">
        <v>164</v>
      </c>
      <c r="T197" s="3" t="s">
        <v>164</v>
      </c>
      <c r="U197" s="3" t="s">
        <v>164</v>
      </c>
      <c r="V197" s="19" t="s">
        <v>69</v>
      </c>
      <c r="W197" s="20" t="s">
        <v>201</v>
      </c>
      <c r="X197" s="20" t="s">
        <v>201</v>
      </c>
      <c r="Y197" s="20" t="s">
        <v>201</v>
      </c>
      <c r="Z197" s="20" t="s">
        <v>201</v>
      </c>
      <c r="AA197" s="20" t="s">
        <v>201</v>
      </c>
      <c r="AB197" s="20" t="s">
        <v>201</v>
      </c>
      <c r="AC197" s="41" t="s">
        <v>166</v>
      </c>
      <c r="AD197" s="30">
        <v>1</v>
      </c>
      <c r="AE197" s="27" t="s">
        <v>174</v>
      </c>
      <c r="AF197" s="30">
        <v>2</v>
      </c>
      <c r="AG197" s="27" t="s">
        <v>298</v>
      </c>
      <c r="AH197" s="31">
        <v>3</v>
      </c>
      <c r="AI197" s="27" t="s">
        <v>174</v>
      </c>
      <c r="AJ197" s="30">
        <v>2</v>
      </c>
      <c r="AK197" s="30">
        <v>5</v>
      </c>
      <c r="AL197" s="30" t="s">
        <v>298</v>
      </c>
      <c r="AM197" s="30">
        <v>3</v>
      </c>
      <c r="AN197" s="30">
        <v>6</v>
      </c>
      <c r="AO197" s="32" t="s">
        <v>1203</v>
      </c>
    </row>
    <row r="198" spans="1:41" s="28" customFormat="1" ht="80.25" customHeight="1">
      <c r="A198" s="21" t="s">
        <v>788</v>
      </c>
      <c r="B198" s="21" t="s">
        <v>73</v>
      </c>
      <c r="C198" s="2" t="s">
        <v>90</v>
      </c>
      <c r="D198" s="2" t="s">
        <v>309</v>
      </c>
      <c r="E198" s="22" t="s">
        <v>548</v>
      </c>
      <c r="F198" s="196" t="s">
        <v>789</v>
      </c>
      <c r="G198" s="19" t="s">
        <v>157</v>
      </c>
      <c r="H198" s="19"/>
      <c r="I198" s="19"/>
      <c r="J198" s="19" t="s">
        <v>2</v>
      </c>
      <c r="K198" s="19" t="s">
        <v>158</v>
      </c>
      <c r="L198" s="19" t="s">
        <v>783</v>
      </c>
      <c r="M198" s="19" t="s">
        <v>160</v>
      </c>
      <c r="N198" s="20" t="s">
        <v>104</v>
      </c>
      <c r="O198" s="19" t="s">
        <v>3</v>
      </c>
      <c r="P198" s="20" t="s">
        <v>1300</v>
      </c>
      <c r="Q198" s="19" t="s">
        <v>1301</v>
      </c>
      <c r="R198" s="20" t="s">
        <v>104</v>
      </c>
      <c r="S198" s="3" t="s">
        <v>164</v>
      </c>
      <c r="T198" s="3" t="s">
        <v>164</v>
      </c>
      <c r="U198" s="3" t="s">
        <v>164</v>
      </c>
      <c r="V198" s="19" t="s">
        <v>69</v>
      </c>
      <c r="W198" s="20" t="s">
        <v>201</v>
      </c>
      <c r="X198" s="20" t="s">
        <v>201</v>
      </c>
      <c r="Y198" s="20" t="s">
        <v>201</v>
      </c>
      <c r="Z198" s="20" t="s">
        <v>201</v>
      </c>
      <c r="AA198" s="20" t="s">
        <v>201</v>
      </c>
      <c r="AB198" s="20" t="s">
        <v>201</v>
      </c>
      <c r="AC198" s="41" t="s">
        <v>166</v>
      </c>
      <c r="AD198" s="30">
        <v>1</v>
      </c>
      <c r="AE198" s="27" t="s">
        <v>166</v>
      </c>
      <c r="AF198" s="30">
        <v>1</v>
      </c>
      <c r="AG198" s="27" t="s">
        <v>174</v>
      </c>
      <c r="AH198" s="31">
        <v>2</v>
      </c>
      <c r="AI198" s="27" t="s">
        <v>174</v>
      </c>
      <c r="AJ198" s="30">
        <v>2</v>
      </c>
      <c r="AK198" s="30">
        <v>4</v>
      </c>
      <c r="AL198" s="30" t="s">
        <v>174</v>
      </c>
      <c r="AM198" s="30">
        <v>2</v>
      </c>
      <c r="AN198" s="30">
        <v>4</v>
      </c>
      <c r="AO198" s="32" t="s">
        <v>1203</v>
      </c>
    </row>
    <row r="199" spans="1:41" s="26" customFormat="1" ht="36" customHeight="1">
      <c r="A199" s="205" t="s">
        <v>148</v>
      </c>
      <c r="B199" s="46"/>
      <c r="C199" s="140"/>
      <c r="D199" s="139"/>
      <c r="E199" s="50" t="s">
        <v>133</v>
      </c>
      <c r="F199" s="195">
        <v>46275</v>
      </c>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row>
    <row r="200" spans="1:41" s="28" customFormat="1" ht="180">
      <c r="A200" s="21" t="s">
        <v>1135</v>
      </c>
      <c r="B200" s="21" t="s">
        <v>73</v>
      </c>
      <c r="C200" s="18" t="s">
        <v>86</v>
      </c>
      <c r="D200" s="2" t="s">
        <v>1136</v>
      </c>
      <c r="E200" s="22" t="s">
        <v>1302</v>
      </c>
      <c r="F200" s="196" t="s">
        <v>1137</v>
      </c>
      <c r="G200" s="19" t="s">
        <v>157</v>
      </c>
      <c r="H200" s="2"/>
      <c r="I200" s="2" t="s">
        <v>2</v>
      </c>
      <c r="J200" s="19" t="s">
        <v>2</v>
      </c>
      <c r="K200" s="2" t="s">
        <v>470</v>
      </c>
      <c r="L200" s="19" t="s">
        <v>736</v>
      </c>
      <c r="M200" s="19" t="s">
        <v>720</v>
      </c>
      <c r="N200" s="63" t="s">
        <v>1138</v>
      </c>
      <c r="O200" s="19" t="s">
        <v>3</v>
      </c>
      <c r="P200" s="63" t="s">
        <v>1139</v>
      </c>
      <c r="Q200" s="19" t="s">
        <v>165</v>
      </c>
      <c r="R200" s="20" t="s">
        <v>97</v>
      </c>
      <c r="S200" s="3" t="s">
        <v>173</v>
      </c>
      <c r="T200" s="3" t="s">
        <v>173</v>
      </c>
      <c r="U200" s="3" t="s">
        <v>164</v>
      </c>
      <c r="V200" s="19" t="s">
        <v>71</v>
      </c>
      <c r="W200" s="20" t="s">
        <v>1140</v>
      </c>
      <c r="X200" s="20" t="s">
        <v>1140</v>
      </c>
      <c r="Y200" s="20" t="s">
        <v>1141</v>
      </c>
      <c r="Z200" s="20" t="s">
        <v>183</v>
      </c>
      <c r="AA200" s="23" t="s">
        <v>1142</v>
      </c>
      <c r="AB200" s="20" t="s">
        <v>217</v>
      </c>
      <c r="AC200" s="30" t="s">
        <v>174</v>
      </c>
      <c r="AD200" s="30">
        <v>2</v>
      </c>
      <c r="AE200" s="27" t="s">
        <v>174</v>
      </c>
      <c r="AF200" s="30">
        <v>2</v>
      </c>
      <c r="AG200" s="27" t="s">
        <v>166</v>
      </c>
      <c r="AH200" s="31">
        <v>1</v>
      </c>
      <c r="AI200" s="27" t="s">
        <v>166</v>
      </c>
      <c r="AJ200" s="30">
        <v>1</v>
      </c>
      <c r="AK200" s="30">
        <v>2</v>
      </c>
      <c r="AL200" s="30" t="s">
        <v>166</v>
      </c>
      <c r="AM200" s="30">
        <v>1</v>
      </c>
      <c r="AN200" s="30">
        <v>5</v>
      </c>
      <c r="AO200" s="32" t="s">
        <v>1203</v>
      </c>
    </row>
    <row r="201" spans="1:41" s="28" customFormat="1" ht="180">
      <c r="A201" s="21" t="s">
        <v>1143</v>
      </c>
      <c r="B201" s="21" t="s">
        <v>73</v>
      </c>
      <c r="C201" s="18" t="s">
        <v>86</v>
      </c>
      <c r="D201" s="2" t="s">
        <v>277</v>
      </c>
      <c r="E201" s="22" t="s">
        <v>1144</v>
      </c>
      <c r="F201" s="196" t="s">
        <v>1145</v>
      </c>
      <c r="G201" s="19" t="s">
        <v>157</v>
      </c>
      <c r="H201" s="19"/>
      <c r="I201" s="19"/>
      <c r="J201" s="19" t="s">
        <v>2</v>
      </c>
      <c r="K201" s="19" t="s">
        <v>1146</v>
      </c>
      <c r="L201" s="19" t="s">
        <v>736</v>
      </c>
      <c r="M201" s="19" t="s">
        <v>160</v>
      </c>
      <c r="N201" s="20" t="s">
        <v>1138</v>
      </c>
      <c r="O201" s="19" t="s">
        <v>3</v>
      </c>
      <c r="P201" s="20" t="s">
        <v>1139</v>
      </c>
      <c r="Q201" s="19" t="s">
        <v>165</v>
      </c>
      <c r="R201" s="20" t="s">
        <v>97</v>
      </c>
      <c r="S201" s="3" t="s">
        <v>173</v>
      </c>
      <c r="T201" s="3" t="s">
        <v>173</v>
      </c>
      <c r="U201" s="3" t="s">
        <v>164</v>
      </c>
      <c r="V201" s="19" t="s">
        <v>71</v>
      </c>
      <c r="W201" s="20" t="s">
        <v>1140</v>
      </c>
      <c r="X201" s="20" t="s">
        <v>1140</v>
      </c>
      <c r="Y201" s="20" t="s">
        <v>1147</v>
      </c>
      <c r="Z201" s="20" t="s">
        <v>183</v>
      </c>
      <c r="AA201" s="23">
        <v>44706</v>
      </c>
      <c r="AB201" s="20" t="s">
        <v>217</v>
      </c>
      <c r="AC201" s="30" t="s">
        <v>174</v>
      </c>
      <c r="AD201" s="30">
        <v>2</v>
      </c>
      <c r="AE201" s="27" t="s">
        <v>174</v>
      </c>
      <c r="AF201" s="30">
        <v>2</v>
      </c>
      <c r="AG201" s="27" t="s">
        <v>166</v>
      </c>
      <c r="AH201" s="31">
        <v>1</v>
      </c>
      <c r="AI201" s="27" t="s">
        <v>166</v>
      </c>
      <c r="AJ201" s="30">
        <v>1</v>
      </c>
      <c r="AK201" s="30">
        <v>2</v>
      </c>
      <c r="AL201" s="30" t="s">
        <v>166</v>
      </c>
      <c r="AM201" s="30">
        <v>1</v>
      </c>
      <c r="AN201" s="30">
        <v>5</v>
      </c>
      <c r="AO201" s="32" t="s">
        <v>1203</v>
      </c>
    </row>
    <row r="202" spans="1:41" s="28" customFormat="1" ht="180">
      <c r="A202" s="21" t="s">
        <v>1148</v>
      </c>
      <c r="B202" s="21" t="s">
        <v>73</v>
      </c>
      <c r="C202" s="18" t="s">
        <v>86</v>
      </c>
      <c r="D202" s="2" t="s">
        <v>1149</v>
      </c>
      <c r="E202" s="22" t="s">
        <v>1303</v>
      </c>
      <c r="F202" s="196" t="s">
        <v>1150</v>
      </c>
      <c r="G202" s="19" t="s">
        <v>157</v>
      </c>
      <c r="H202" s="19"/>
      <c r="I202" s="19"/>
      <c r="J202" s="19" t="s">
        <v>2</v>
      </c>
      <c r="K202" s="19" t="s">
        <v>470</v>
      </c>
      <c r="L202" s="19" t="s">
        <v>736</v>
      </c>
      <c r="M202" s="19" t="s">
        <v>160</v>
      </c>
      <c r="N202" s="20" t="s">
        <v>1138</v>
      </c>
      <c r="O202" s="19" t="s">
        <v>3</v>
      </c>
      <c r="P202" s="20" t="s">
        <v>1139</v>
      </c>
      <c r="Q202" s="19" t="s">
        <v>165</v>
      </c>
      <c r="R202" s="20" t="s">
        <v>97</v>
      </c>
      <c r="S202" s="3" t="s">
        <v>173</v>
      </c>
      <c r="T202" s="3" t="s">
        <v>173</v>
      </c>
      <c r="U202" s="3" t="s">
        <v>164</v>
      </c>
      <c r="V202" s="19" t="s">
        <v>71</v>
      </c>
      <c r="W202" s="20" t="s">
        <v>1140</v>
      </c>
      <c r="X202" s="20" t="s">
        <v>1140</v>
      </c>
      <c r="Y202" s="20" t="s">
        <v>1151</v>
      </c>
      <c r="Z202" s="20" t="s">
        <v>183</v>
      </c>
      <c r="AA202" s="23">
        <v>44706</v>
      </c>
      <c r="AB202" s="20" t="s">
        <v>217</v>
      </c>
      <c r="AC202" s="30" t="s">
        <v>174</v>
      </c>
      <c r="AD202" s="30">
        <v>2</v>
      </c>
      <c r="AE202" s="27" t="s">
        <v>174</v>
      </c>
      <c r="AF202" s="30">
        <v>2</v>
      </c>
      <c r="AG202" s="27" t="s">
        <v>166</v>
      </c>
      <c r="AH202" s="31">
        <v>1</v>
      </c>
      <c r="AI202" s="27" t="s">
        <v>166</v>
      </c>
      <c r="AJ202" s="30">
        <v>1</v>
      </c>
      <c r="AK202" s="30">
        <v>2</v>
      </c>
      <c r="AL202" s="30" t="s">
        <v>166</v>
      </c>
      <c r="AM202" s="30">
        <v>1</v>
      </c>
      <c r="AN202" s="30">
        <v>5</v>
      </c>
      <c r="AO202" s="32" t="s">
        <v>1203</v>
      </c>
    </row>
    <row r="203" spans="1:41" s="28" customFormat="1" ht="75">
      <c r="A203" s="21" t="s">
        <v>1152</v>
      </c>
      <c r="B203" s="21" t="s">
        <v>73</v>
      </c>
      <c r="C203" s="18" t="s">
        <v>86</v>
      </c>
      <c r="D203" s="2" t="s">
        <v>1153</v>
      </c>
      <c r="E203" s="22" t="s">
        <v>1304</v>
      </c>
      <c r="F203" s="196" t="s">
        <v>1154</v>
      </c>
      <c r="G203" s="19" t="s">
        <v>157</v>
      </c>
      <c r="H203" s="19" t="s">
        <v>2</v>
      </c>
      <c r="I203" s="19"/>
      <c r="J203" s="19" t="s">
        <v>2</v>
      </c>
      <c r="K203" s="19" t="s">
        <v>1155</v>
      </c>
      <c r="L203" s="19" t="s">
        <v>736</v>
      </c>
      <c r="M203" s="19" t="s">
        <v>160</v>
      </c>
      <c r="N203" s="20" t="s">
        <v>1138</v>
      </c>
      <c r="O203" s="19" t="s">
        <v>3</v>
      </c>
      <c r="P203" s="20" t="s">
        <v>1139</v>
      </c>
      <c r="Q203" s="19" t="s">
        <v>165</v>
      </c>
      <c r="R203" s="20" t="s">
        <v>97</v>
      </c>
      <c r="S203" s="3" t="s">
        <v>173</v>
      </c>
      <c r="T203" s="3" t="s">
        <v>173</v>
      </c>
      <c r="U203" s="3" t="s">
        <v>164</v>
      </c>
      <c r="V203" s="19" t="s">
        <v>60</v>
      </c>
      <c r="W203" s="20" t="s">
        <v>1156</v>
      </c>
      <c r="X203" s="20" t="s">
        <v>1156</v>
      </c>
      <c r="Y203" s="20" t="s">
        <v>1157</v>
      </c>
      <c r="Z203" s="20" t="s">
        <v>183</v>
      </c>
      <c r="AA203" s="23">
        <v>44714</v>
      </c>
      <c r="AB203" s="20" t="s">
        <v>741</v>
      </c>
      <c r="AC203" s="30" t="s">
        <v>298</v>
      </c>
      <c r="AD203" s="30">
        <v>3</v>
      </c>
      <c r="AE203" s="27" t="s">
        <v>174</v>
      </c>
      <c r="AF203" s="30">
        <v>2</v>
      </c>
      <c r="AG203" s="27" t="s">
        <v>166</v>
      </c>
      <c r="AH203" s="31">
        <v>1</v>
      </c>
      <c r="AI203" s="27" t="s">
        <v>166</v>
      </c>
      <c r="AJ203" s="30">
        <v>1</v>
      </c>
      <c r="AK203" s="30">
        <v>2</v>
      </c>
      <c r="AL203" s="30" t="s">
        <v>166</v>
      </c>
      <c r="AM203" s="30">
        <v>1</v>
      </c>
      <c r="AN203" s="30">
        <v>6</v>
      </c>
      <c r="AO203" s="32" t="s">
        <v>1201</v>
      </c>
    </row>
    <row r="204" spans="1:41" s="28" customFormat="1" ht="120">
      <c r="A204" s="21" t="s">
        <v>1158</v>
      </c>
      <c r="B204" s="21" t="s">
        <v>73</v>
      </c>
      <c r="C204" s="18" t="s">
        <v>86</v>
      </c>
      <c r="D204" s="2" t="s">
        <v>1159</v>
      </c>
      <c r="E204" s="22" t="s">
        <v>1160</v>
      </c>
      <c r="F204" s="196" t="s">
        <v>1161</v>
      </c>
      <c r="G204" s="19" t="s">
        <v>157</v>
      </c>
      <c r="H204" s="19"/>
      <c r="I204" s="19"/>
      <c r="J204" s="19" t="s">
        <v>2</v>
      </c>
      <c r="K204" s="19" t="s">
        <v>470</v>
      </c>
      <c r="L204" s="19" t="s">
        <v>1162</v>
      </c>
      <c r="M204" s="19" t="s">
        <v>160</v>
      </c>
      <c r="N204" s="20" t="s">
        <v>1163</v>
      </c>
      <c r="O204" s="19" t="s">
        <v>3</v>
      </c>
      <c r="P204" s="20" t="s">
        <v>1164</v>
      </c>
      <c r="Q204" s="19" t="s">
        <v>165</v>
      </c>
      <c r="R204" s="20" t="s">
        <v>96</v>
      </c>
      <c r="S204" s="3" t="s">
        <v>173</v>
      </c>
      <c r="T204" s="3" t="s">
        <v>164</v>
      </c>
      <c r="U204" s="3" t="s">
        <v>164</v>
      </c>
      <c r="V204" s="19" t="s">
        <v>71</v>
      </c>
      <c r="W204" s="20" t="s">
        <v>1140</v>
      </c>
      <c r="X204" s="20" t="s">
        <v>1165</v>
      </c>
      <c r="Y204" s="20" t="s">
        <v>1166</v>
      </c>
      <c r="Z204" s="20" t="s">
        <v>183</v>
      </c>
      <c r="AA204" s="20" t="s">
        <v>1142</v>
      </c>
      <c r="AB204" s="20" t="s">
        <v>217</v>
      </c>
      <c r="AC204" s="30" t="s">
        <v>174</v>
      </c>
      <c r="AD204" s="30">
        <v>2</v>
      </c>
      <c r="AE204" s="27" t="s">
        <v>166</v>
      </c>
      <c r="AF204" s="30">
        <v>1</v>
      </c>
      <c r="AG204" s="27" t="s">
        <v>166</v>
      </c>
      <c r="AH204" s="31">
        <v>1</v>
      </c>
      <c r="AI204" s="27" t="s">
        <v>166</v>
      </c>
      <c r="AJ204" s="30">
        <v>1</v>
      </c>
      <c r="AK204" s="30">
        <v>2</v>
      </c>
      <c r="AL204" s="30" t="s">
        <v>166</v>
      </c>
      <c r="AM204" s="30">
        <v>1</v>
      </c>
      <c r="AN204" s="30">
        <v>4</v>
      </c>
      <c r="AO204" s="32" t="s">
        <v>1203</v>
      </c>
    </row>
    <row r="205" spans="1:41" s="28" customFormat="1" ht="60">
      <c r="A205" s="21" t="s">
        <v>1167</v>
      </c>
      <c r="B205" s="21" t="s">
        <v>73</v>
      </c>
      <c r="C205" s="18" t="s">
        <v>86</v>
      </c>
      <c r="D205" s="2" t="s">
        <v>1168</v>
      </c>
      <c r="E205" s="22" t="s">
        <v>1305</v>
      </c>
      <c r="F205" s="196" t="s">
        <v>1169</v>
      </c>
      <c r="G205" s="19" t="s">
        <v>157</v>
      </c>
      <c r="H205" s="19"/>
      <c r="I205" s="19"/>
      <c r="J205" s="19" t="s">
        <v>2</v>
      </c>
      <c r="K205" s="19" t="s">
        <v>470</v>
      </c>
      <c r="L205" s="19" t="s">
        <v>736</v>
      </c>
      <c r="M205" s="19" t="s">
        <v>160</v>
      </c>
      <c r="N205" s="20" t="s">
        <v>1163</v>
      </c>
      <c r="O205" s="19" t="s">
        <v>3</v>
      </c>
      <c r="P205" s="20" t="s">
        <v>1164</v>
      </c>
      <c r="Q205" s="19" t="s">
        <v>165</v>
      </c>
      <c r="R205" s="20" t="s">
        <v>96</v>
      </c>
      <c r="S205" s="3" t="s">
        <v>173</v>
      </c>
      <c r="T205" s="3" t="s">
        <v>164</v>
      </c>
      <c r="U205" s="3" t="s">
        <v>164</v>
      </c>
      <c r="V205" s="19" t="s">
        <v>69</v>
      </c>
      <c r="W205" s="20" t="s">
        <v>201</v>
      </c>
      <c r="X205" s="20" t="s">
        <v>201</v>
      </c>
      <c r="Y205" s="20" t="s">
        <v>201</v>
      </c>
      <c r="Z205" s="20" t="s">
        <v>201</v>
      </c>
      <c r="AA205" s="20" t="s">
        <v>201</v>
      </c>
      <c r="AB205" s="20" t="s">
        <v>201</v>
      </c>
      <c r="AC205" s="30" t="s">
        <v>166</v>
      </c>
      <c r="AD205" s="30">
        <v>1</v>
      </c>
      <c r="AE205" s="27" t="s">
        <v>166</v>
      </c>
      <c r="AF205" s="30">
        <v>1</v>
      </c>
      <c r="AG205" s="27" t="s">
        <v>166</v>
      </c>
      <c r="AH205" s="31">
        <v>1</v>
      </c>
      <c r="AI205" s="27" t="s">
        <v>166</v>
      </c>
      <c r="AJ205" s="30">
        <v>1</v>
      </c>
      <c r="AK205" s="30">
        <v>2</v>
      </c>
      <c r="AL205" s="30" t="s">
        <v>166</v>
      </c>
      <c r="AM205" s="30">
        <v>1</v>
      </c>
      <c r="AN205" s="30">
        <v>3</v>
      </c>
      <c r="AO205" s="32" t="s">
        <v>1202</v>
      </c>
    </row>
    <row r="206" spans="1:41" s="28" customFormat="1" ht="60">
      <c r="A206" s="21" t="s">
        <v>1170</v>
      </c>
      <c r="B206" s="21" t="s">
        <v>73</v>
      </c>
      <c r="C206" s="18" t="s">
        <v>86</v>
      </c>
      <c r="D206" s="2" t="s">
        <v>1171</v>
      </c>
      <c r="E206" s="22" t="s">
        <v>1171</v>
      </c>
      <c r="F206" s="196" t="s">
        <v>1172</v>
      </c>
      <c r="G206" s="19" t="s">
        <v>157</v>
      </c>
      <c r="H206" s="19"/>
      <c r="I206" s="19"/>
      <c r="J206" s="19" t="s">
        <v>2</v>
      </c>
      <c r="K206" s="19" t="s">
        <v>470</v>
      </c>
      <c r="L206" s="19" t="s">
        <v>736</v>
      </c>
      <c r="M206" s="19" t="s">
        <v>160</v>
      </c>
      <c r="N206" s="20" t="s">
        <v>1163</v>
      </c>
      <c r="O206" s="19" t="s">
        <v>3</v>
      </c>
      <c r="P206" s="20" t="s">
        <v>1164</v>
      </c>
      <c r="Q206" s="19" t="s">
        <v>165</v>
      </c>
      <c r="R206" s="20" t="s">
        <v>96</v>
      </c>
      <c r="S206" s="3" t="s">
        <v>173</v>
      </c>
      <c r="T206" s="3" t="s">
        <v>164</v>
      </c>
      <c r="U206" s="3" t="s">
        <v>164</v>
      </c>
      <c r="V206" s="19" t="s">
        <v>69</v>
      </c>
      <c r="W206" s="20" t="s">
        <v>201</v>
      </c>
      <c r="X206" s="20" t="s">
        <v>201</v>
      </c>
      <c r="Y206" s="20" t="s">
        <v>201</v>
      </c>
      <c r="Z206" s="20" t="s">
        <v>201</v>
      </c>
      <c r="AA206" s="20" t="s">
        <v>201</v>
      </c>
      <c r="AB206" s="20" t="s">
        <v>201</v>
      </c>
      <c r="AC206" s="30" t="s">
        <v>166</v>
      </c>
      <c r="AD206" s="30">
        <v>1</v>
      </c>
      <c r="AE206" s="27" t="s">
        <v>166</v>
      </c>
      <c r="AF206" s="30">
        <v>1</v>
      </c>
      <c r="AG206" s="27" t="s">
        <v>166</v>
      </c>
      <c r="AH206" s="31">
        <v>1</v>
      </c>
      <c r="AI206" s="27" t="s">
        <v>166</v>
      </c>
      <c r="AJ206" s="30">
        <v>1</v>
      </c>
      <c r="AK206" s="30">
        <v>2</v>
      </c>
      <c r="AL206" s="30" t="s">
        <v>166</v>
      </c>
      <c r="AM206" s="30">
        <v>1</v>
      </c>
      <c r="AN206" s="30">
        <v>3</v>
      </c>
      <c r="AO206" s="32" t="s">
        <v>1202</v>
      </c>
    </row>
    <row r="207" spans="1:41" s="28" customFormat="1" ht="120">
      <c r="A207" s="21" t="s">
        <v>1173</v>
      </c>
      <c r="B207" s="21" t="s">
        <v>73</v>
      </c>
      <c r="C207" s="18" t="s">
        <v>86</v>
      </c>
      <c r="D207" s="2" t="s">
        <v>168</v>
      </c>
      <c r="E207" s="63" t="s">
        <v>1306</v>
      </c>
      <c r="F207" s="196" t="s">
        <v>1174</v>
      </c>
      <c r="G207" s="19" t="s">
        <v>157</v>
      </c>
      <c r="H207" s="19" t="s">
        <v>2</v>
      </c>
      <c r="I207" s="19" t="s">
        <v>2</v>
      </c>
      <c r="J207" s="19" t="s">
        <v>2</v>
      </c>
      <c r="K207" s="19" t="s">
        <v>1155</v>
      </c>
      <c r="L207" s="19" t="s">
        <v>736</v>
      </c>
      <c r="M207" s="19" t="s">
        <v>160</v>
      </c>
      <c r="N207" s="20" t="s">
        <v>1163</v>
      </c>
      <c r="O207" s="19" t="s">
        <v>3</v>
      </c>
      <c r="P207" s="20" t="s">
        <v>1164</v>
      </c>
      <c r="Q207" s="19" t="s">
        <v>165</v>
      </c>
      <c r="R207" s="20" t="s">
        <v>96</v>
      </c>
      <c r="S207" s="3" t="s">
        <v>173</v>
      </c>
      <c r="T207" s="3" t="s">
        <v>173</v>
      </c>
      <c r="U207" s="3" t="s">
        <v>164</v>
      </c>
      <c r="V207" s="19" t="s">
        <v>71</v>
      </c>
      <c r="W207" s="20" t="s">
        <v>1140</v>
      </c>
      <c r="X207" s="20" t="s">
        <v>1165</v>
      </c>
      <c r="Y207" s="20" t="s">
        <v>1175</v>
      </c>
      <c r="Z207" s="20" t="s">
        <v>183</v>
      </c>
      <c r="AA207" s="23" t="s">
        <v>1142</v>
      </c>
      <c r="AB207" s="20" t="s">
        <v>217</v>
      </c>
      <c r="AC207" s="30" t="s">
        <v>174</v>
      </c>
      <c r="AD207" s="30">
        <v>2</v>
      </c>
      <c r="AE207" s="27" t="s">
        <v>174</v>
      </c>
      <c r="AF207" s="30">
        <v>2</v>
      </c>
      <c r="AG207" s="27" t="s">
        <v>166</v>
      </c>
      <c r="AH207" s="31">
        <v>1</v>
      </c>
      <c r="AI207" s="27" t="s">
        <v>166</v>
      </c>
      <c r="AJ207" s="30">
        <v>1</v>
      </c>
      <c r="AK207" s="30">
        <v>2</v>
      </c>
      <c r="AL207" s="30" t="s">
        <v>166</v>
      </c>
      <c r="AM207" s="30">
        <v>1</v>
      </c>
      <c r="AN207" s="30">
        <v>5</v>
      </c>
      <c r="AO207" s="32" t="s">
        <v>1203</v>
      </c>
    </row>
    <row r="208" spans="1:41" s="28" customFormat="1" ht="120">
      <c r="A208" s="21" t="s">
        <v>1176</v>
      </c>
      <c r="B208" s="21" t="s">
        <v>73</v>
      </c>
      <c r="C208" s="18" t="s">
        <v>86</v>
      </c>
      <c r="D208" s="2" t="s">
        <v>309</v>
      </c>
      <c r="E208" s="22" t="s">
        <v>548</v>
      </c>
      <c r="F208" s="196" t="s">
        <v>1177</v>
      </c>
      <c r="G208" s="19" t="s">
        <v>157</v>
      </c>
      <c r="H208" s="19"/>
      <c r="I208" s="19"/>
      <c r="J208" s="19" t="s">
        <v>2</v>
      </c>
      <c r="K208" s="19" t="s">
        <v>470</v>
      </c>
      <c r="L208" s="19" t="s">
        <v>736</v>
      </c>
      <c r="M208" s="19" t="s">
        <v>160</v>
      </c>
      <c r="N208" s="20" t="s">
        <v>1178</v>
      </c>
      <c r="O208" s="19" t="s">
        <v>3</v>
      </c>
      <c r="P208" s="20" t="s">
        <v>1164</v>
      </c>
      <c r="Q208" s="19" t="s">
        <v>165</v>
      </c>
      <c r="R208" s="20" t="s">
        <v>96</v>
      </c>
      <c r="S208" s="3" t="s">
        <v>173</v>
      </c>
      <c r="T208" s="3" t="s">
        <v>173</v>
      </c>
      <c r="U208" s="3" t="s">
        <v>164</v>
      </c>
      <c r="V208" s="19" t="s">
        <v>71</v>
      </c>
      <c r="W208" s="20" t="s">
        <v>1140</v>
      </c>
      <c r="X208" s="20" t="s">
        <v>1165</v>
      </c>
      <c r="Y208" s="20" t="s">
        <v>1179</v>
      </c>
      <c r="Z208" s="20" t="s">
        <v>183</v>
      </c>
      <c r="AA208" s="23" t="s">
        <v>1142</v>
      </c>
      <c r="AB208" s="20" t="s">
        <v>217</v>
      </c>
      <c r="AC208" s="30" t="s">
        <v>174</v>
      </c>
      <c r="AD208" s="30">
        <v>2</v>
      </c>
      <c r="AE208" s="27" t="s">
        <v>174</v>
      </c>
      <c r="AF208" s="30">
        <v>2</v>
      </c>
      <c r="AG208" s="27" t="s">
        <v>166</v>
      </c>
      <c r="AH208" s="31">
        <v>1</v>
      </c>
      <c r="AI208" s="27" t="s">
        <v>174</v>
      </c>
      <c r="AJ208" s="30">
        <v>2</v>
      </c>
      <c r="AK208" s="30">
        <v>3</v>
      </c>
      <c r="AL208" s="30" t="s">
        <v>166</v>
      </c>
      <c r="AM208" s="30">
        <v>1</v>
      </c>
      <c r="AN208" s="30">
        <v>5</v>
      </c>
      <c r="AO208" s="32" t="s">
        <v>1203</v>
      </c>
    </row>
    <row r="209" spans="1:41" s="28" customFormat="1" ht="150">
      <c r="A209" s="21" t="s">
        <v>1180</v>
      </c>
      <c r="B209" s="21" t="s">
        <v>73</v>
      </c>
      <c r="C209" s="18" t="s">
        <v>86</v>
      </c>
      <c r="D209" s="2" t="s">
        <v>1181</v>
      </c>
      <c r="E209" s="22" t="s">
        <v>1182</v>
      </c>
      <c r="F209" s="196" t="s">
        <v>1183</v>
      </c>
      <c r="G209" s="19" t="s">
        <v>157</v>
      </c>
      <c r="H209" s="19"/>
      <c r="I209" s="19" t="s">
        <v>2</v>
      </c>
      <c r="J209" s="19" t="s">
        <v>2</v>
      </c>
      <c r="K209" s="19" t="s">
        <v>470</v>
      </c>
      <c r="L209" s="19" t="s">
        <v>736</v>
      </c>
      <c r="M209" s="19" t="s">
        <v>160</v>
      </c>
      <c r="N209" s="20" t="s">
        <v>1138</v>
      </c>
      <c r="O209" s="19" t="s">
        <v>3</v>
      </c>
      <c r="P209" s="20" t="s">
        <v>1184</v>
      </c>
      <c r="Q209" s="19" t="s">
        <v>165</v>
      </c>
      <c r="R209" s="20" t="s">
        <v>97</v>
      </c>
      <c r="S209" s="3" t="s">
        <v>173</v>
      </c>
      <c r="T209" s="3" t="s">
        <v>173</v>
      </c>
      <c r="U209" s="3" t="s">
        <v>164</v>
      </c>
      <c r="V209" s="19" t="s">
        <v>71</v>
      </c>
      <c r="W209" s="20" t="s">
        <v>1185</v>
      </c>
      <c r="X209" s="20" t="s">
        <v>181</v>
      </c>
      <c r="Y209" s="20" t="s">
        <v>182</v>
      </c>
      <c r="Z209" s="20" t="s">
        <v>183</v>
      </c>
      <c r="AA209" s="23" t="s">
        <v>1142</v>
      </c>
      <c r="AB209" s="20" t="s">
        <v>217</v>
      </c>
      <c r="AC209" s="30" t="s">
        <v>174</v>
      </c>
      <c r="AD209" s="30">
        <v>2</v>
      </c>
      <c r="AE209" s="27" t="s">
        <v>174</v>
      </c>
      <c r="AF209" s="30">
        <v>2</v>
      </c>
      <c r="AG209" s="27" t="s">
        <v>174</v>
      </c>
      <c r="AH209" s="31">
        <v>2</v>
      </c>
      <c r="AI209" s="27" t="s">
        <v>166</v>
      </c>
      <c r="AJ209" s="30">
        <v>1</v>
      </c>
      <c r="AK209" s="30">
        <v>3</v>
      </c>
      <c r="AL209" s="30" t="s">
        <v>166</v>
      </c>
      <c r="AM209" s="30">
        <v>1</v>
      </c>
      <c r="AN209" s="30">
        <v>5</v>
      </c>
      <c r="AO209" s="32" t="s">
        <v>1203</v>
      </c>
    </row>
    <row r="210" spans="1:41" s="26" customFormat="1" ht="36" customHeight="1">
      <c r="A210" s="205" t="s">
        <v>665</v>
      </c>
      <c r="B210" s="46"/>
      <c r="C210" s="140"/>
      <c r="D210" s="139"/>
      <c r="E210" s="50" t="s">
        <v>133</v>
      </c>
      <c r="F210" s="195">
        <v>46272</v>
      </c>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row>
    <row r="211" spans="1:41" s="28" customFormat="1" ht="228.75" customHeight="1">
      <c r="A211" s="21" t="s">
        <v>666</v>
      </c>
      <c r="B211" s="21" t="s">
        <v>73</v>
      </c>
      <c r="C211" s="2" t="s">
        <v>113</v>
      </c>
      <c r="D211" s="19" t="s">
        <v>667</v>
      </c>
      <c r="E211" s="22" t="s">
        <v>668</v>
      </c>
      <c r="F211" s="196" t="s">
        <v>1307</v>
      </c>
      <c r="G211" s="19" t="s">
        <v>157</v>
      </c>
      <c r="H211" s="19"/>
      <c r="I211" s="19"/>
      <c r="J211" s="19" t="s">
        <v>2</v>
      </c>
      <c r="K211" s="19" t="s">
        <v>669</v>
      </c>
      <c r="L211" s="19" t="s">
        <v>1308</v>
      </c>
      <c r="M211" s="19" t="s">
        <v>160</v>
      </c>
      <c r="N211" s="71" t="s">
        <v>98</v>
      </c>
      <c r="O211" s="19" t="s">
        <v>3</v>
      </c>
      <c r="P211" s="20" t="s">
        <v>670</v>
      </c>
      <c r="Q211" s="19" t="s">
        <v>165</v>
      </c>
      <c r="R211" s="20" t="s">
        <v>98</v>
      </c>
      <c r="S211" s="3" t="s">
        <v>173</v>
      </c>
      <c r="T211" s="3" t="s">
        <v>173</v>
      </c>
      <c r="U211" s="3" t="s">
        <v>164</v>
      </c>
      <c r="V211" s="19" t="s">
        <v>71</v>
      </c>
      <c r="W211" s="72" t="s">
        <v>671</v>
      </c>
      <c r="X211" s="72" t="s">
        <v>672</v>
      </c>
      <c r="Y211" s="72" t="s">
        <v>673</v>
      </c>
      <c r="Z211" s="72" t="s">
        <v>183</v>
      </c>
      <c r="AA211" s="74">
        <v>45554</v>
      </c>
      <c r="AB211" s="72" t="s">
        <v>206</v>
      </c>
      <c r="AC211" s="41" t="s">
        <v>174</v>
      </c>
      <c r="AD211" s="30">
        <v>2</v>
      </c>
      <c r="AE211" s="77" t="s">
        <v>174</v>
      </c>
      <c r="AF211" s="30">
        <v>2</v>
      </c>
      <c r="AG211" s="77" t="s">
        <v>174</v>
      </c>
      <c r="AH211" s="31">
        <v>2</v>
      </c>
      <c r="AI211" s="77" t="s">
        <v>174</v>
      </c>
      <c r="AJ211" s="30">
        <v>2</v>
      </c>
      <c r="AK211" s="30">
        <v>4</v>
      </c>
      <c r="AL211" s="30" t="s">
        <v>174</v>
      </c>
      <c r="AM211" s="30">
        <v>2</v>
      </c>
      <c r="AN211" s="30">
        <v>6</v>
      </c>
      <c r="AO211" s="32" t="s">
        <v>1203</v>
      </c>
    </row>
    <row r="212" spans="1:41" s="28" customFormat="1" ht="78.75" customHeight="1">
      <c r="A212" s="21" t="s">
        <v>674</v>
      </c>
      <c r="B212" s="21" t="s">
        <v>73</v>
      </c>
      <c r="C212" s="2" t="s">
        <v>113</v>
      </c>
      <c r="D212" s="2" t="s">
        <v>675</v>
      </c>
      <c r="E212" s="22" t="s">
        <v>676</v>
      </c>
      <c r="F212" s="196" t="s">
        <v>677</v>
      </c>
      <c r="G212" s="19" t="s">
        <v>157</v>
      </c>
      <c r="H212" s="19"/>
      <c r="I212" s="19"/>
      <c r="J212" s="19" t="s">
        <v>2</v>
      </c>
      <c r="K212" s="19" t="s">
        <v>669</v>
      </c>
      <c r="L212" s="19" t="s">
        <v>678</v>
      </c>
      <c r="M212" s="19" t="s">
        <v>160</v>
      </c>
      <c r="N212" s="71" t="s">
        <v>98</v>
      </c>
      <c r="O212" s="19" t="s">
        <v>3</v>
      </c>
      <c r="P212" s="30" t="s">
        <v>679</v>
      </c>
      <c r="Q212" s="19" t="s">
        <v>165</v>
      </c>
      <c r="R212" s="20" t="s">
        <v>100</v>
      </c>
      <c r="S212" s="3" t="s">
        <v>164</v>
      </c>
      <c r="T212" s="3" t="s">
        <v>164</v>
      </c>
      <c r="U212" s="3" t="s">
        <v>164</v>
      </c>
      <c r="V212" s="19" t="s">
        <v>71</v>
      </c>
      <c r="W212" s="72" t="s">
        <v>680</v>
      </c>
      <c r="X212" s="72" t="s">
        <v>672</v>
      </c>
      <c r="Y212" s="72" t="s">
        <v>681</v>
      </c>
      <c r="Z212" s="72" t="s">
        <v>183</v>
      </c>
      <c r="AA212" s="74">
        <v>45554</v>
      </c>
      <c r="AB212" s="72" t="s">
        <v>206</v>
      </c>
      <c r="AC212" s="41" t="s">
        <v>174</v>
      </c>
      <c r="AD212" s="30">
        <v>2</v>
      </c>
      <c r="AE212" s="30" t="s">
        <v>174</v>
      </c>
      <c r="AF212" s="30">
        <v>2</v>
      </c>
      <c r="AG212" s="30" t="s">
        <v>174</v>
      </c>
      <c r="AH212" s="31">
        <v>2</v>
      </c>
      <c r="AI212" s="30" t="s">
        <v>174</v>
      </c>
      <c r="AJ212" s="30">
        <v>2</v>
      </c>
      <c r="AK212" s="30">
        <v>4</v>
      </c>
      <c r="AL212" s="30" t="s">
        <v>174</v>
      </c>
      <c r="AM212" s="30">
        <v>2</v>
      </c>
      <c r="AN212" s="30">
        <v>6</v>
      </c>
      <c r="AO212" s="32" t="s">
        <v>1203</v>
      </c>
    </row>
    <row r="213" spans="1:41" s="28" customFormat="1" ht="78.75" customHeight="1">
      <c r="A213" s="21" t="s">
        <v>682</v>
      </c>
      <c r="B213" s="21" t="s">
        <v>73</v>
      </c>
      <c r="C213" s="2" t="s">
        <v>113</v>
      </c>
      <c r="D213" s="2" t="s">
        <v>683</v>
      </c>
      <c r="E213" s="22" t="s">
        <v>684</v>
      </c>
      <c r="F213" s="196" t="s">
        <v>685</v>
      </c>
      <c r="G213" s="19" t="s">
        <v>157</v>
      </c>
      <c r="H213" s="19"/>
      <c r="I213" s="19"/>
      <c r="J213" s="19" t="s">
        <v>2</v>
      </c>
      <c r="K213" s="19" t="s">
        <v>669</v>
      </c>
      <c r="L213" s="19" t="s">
        <v>678</v>
      </c>
      <c r="M213" s="19" t="s">
        <v>160</v>
      </c>
      <c r="N213" s="71" t="s">
        <v>98</v>
      </c>
      <c r="O213" s="19" t="s">
        <v>3</v>
      </c>
      <c r="P213" s="20" t="s">
        <v>679</v>
      </c>
      <c r="Q213" s="19" t="s">
        <v>165</v>
      </c>
      <c r="R213" s="20" t="s">
        <v>100</v>
      </c>
      <c r="S213" s="3" t="s">
        <v>164</v>
      </c>
      <c r="T213" s="3" t="s">
        <v>164</v>
      </c>
      <c r="U213" s="3" t="s">
        <v>164</v>
      </c>
      <c r="V213" s="19" t="s">
        <v>71</v>
      </c>
      <c r="W213" s="72" t="s">
        <v>680</v>
      </c>
      <c r="X213" s="72" t="s">
        <v>672</v>
      </c>
      <c r="Y213" s="72" t="s">
        <v>686</v>
      </c>
      <c r="Z213" s="72" t="s">
        <v>183</v>
      </c>
      <c r="AA213" s="74">
        <v>45554</v>
      </c>
      <c r="AB213" s="72" t="s">
        <v>206</v>
      </c>
      <c r="AC213" s="41" t="s">
        <v>174</v>
      </c>
      <c r="AD213" s="30">
        <v>2</v>
      </c>
      <c r="AE213" s="30" t="s">
        <v>174</v>
      </c>
      <c r="AF213" s="30">
        <v>2</v>
      </c>
      <c r="AG213" s="30" t="s">
        <v>174</v>
      </c>
      <c r="AH213" s="31">
        <v>2</v>
      </c>
      <c r="AI213" s="30" t="s">
        <v>174</v>
      </c>
      <c r="AJ213" s="30">
        <v>2</v>
      </c>
      <c r="AK213" s="30">
        <v>4</v>
      </c>
      <c r="AL213" s="30" t="s">
        <v>174</v>
      </c>
      <c r="AM213" s="30">
        <v>2</v>
      </c>
      <c r="AN213" s="30">
        <v>6</v>
      </c>
      <c r="AO213" s="32" t="s">
        <v>1203</v>
      </c>
    </row>
    <row r="214" spans="1:41" s="28" customFormat="1" ht="78.75" customHeight="1">
      <c r="A214" s="21" t="s">
        <v>687</v>
      </c>
      <c r="B214" s="21" t="s">
        <v>73</v>
      </c>
      <c r="C214" s="2" t="s">
        <v>113</v>
      </c>
      <c r="D214" s="19" t="s">
        <v>688</v>
      </c>
      <c r="E214" s="20" t="s">
        <v>689</v>
      </c>
      <c r="F214" s="199" t="s">
        <v>690</v>
      </c>
      <c r="G214" s="19" t="s">
        <v>157</v>
      </c>
      <c r="H214" s="19"/>
      <c r="I214" s="19"/>
      <c r="J214" s="19" t="s">
        <v>2</v>
      </c>
      <c r="K214" s="19" t="s">
        <v>669</v>
      </c>
      <c r="L214" s="19" t="s">
        <v>678</v>
      </c>
      <c r="M214" s="19" t="s">
        <v>160</v>
      </c>
      <c r="N214" s="71" t="s">
        <v>98</v>
      </c>
      <c r="O214" s="19" t="s">
        <v>3</v>
      </c>
      <c r="P214" s="20" t="s">
        <v>691</v>
      </c>
      <c r="Q214" s="19" t="s">
        <v>165</v>
      </c>
      <c r="R214" s="20" t="s">
        <v>99</v>
      </c>
      <c r="S214" s="3" t="s">
        <v>164</v>
      </c>
      <c r="T214" s="3" t="s">
        <v>164</v>
      </c>
      <c r="U214" s="3" t="s">
        <v>164</v>
      </c>
      <c r="V214" s="19" t="s">
        <v>71</v>
      </c>
      <c r="W214" s="72" t="s">
        <v>671</v>
      </c>
      <c r="X214" s="72" t="s">
        <v>672</v>
      </c>
      <c r="Y214" s="72" t="s">
        <v>692</v>
      </c>
      <c r="Z214" s="72" t="s">
        <v>183</v>
      </c>
      <c r="AA214" s="74">
        <v>45554</v>
      </c>
      <c r="AB214" s="72" t="s">
        <v>206</v>
      </c>
      <c r="AC214" s="41" t="s">
        <v>174</v>
      </c>
      <c r="AD214" s="30">
        <v>2</v>
      </c>
      <c r="AE214" s="30" t="s">
        <v>174</v>
      </c>
      <c r="AF214" s="30">
        <v>2</v>
      </c>
      <c r="AG214" s="30" t="s">
        <v>174</v>
      </c>
      <c r="AH214" s="31">
        <v>2</v>
      </c>
      <c r="AI214" s="30" t="s">
        <v>174</v>
      </c>
      <c r="AJ214" s="30">
        <v>2</v>
      </c>
      <c r="AK214" s="30">
        <v>4</v>
      </c>
      <c r="AL214" s="30" t="s">
        <v>174</v>
      </c>
      <c r="AM214" s="30">
        <v>2</v>
      </c>
      <c r="AN214" s="30">
        <v>6</v>
      </c>
      <c r="AO214" s="32" t="s">
        <v>1203</v>
      </c>
    </row>
    <row r="215" spans="1:41" s="28" customFormat="1" ht="78.75" customHeight="1">
      <c r="A215" s="21" t="s">
        <v>693</v>
      </c>
      <c r="B215" s="21" t="s">
        <v>73</v>
      </c>
      <c r="C215" s="2" t="s">
        <v>113</v>
      </c>
      <c r="D215" s="19" t="s">
        <v>642</v>
      </c>
      <c r="E215" s="20" t="s">
        <v>694</v>
      </c>
      <c r="F215" s="199" t="s">
        <v>1309</v>
      </c>
      <c r="G215" s="19" t="s">
        <v>157</v>
      </c>
      <c r="H215" s="19"/>
      <c r="I215" s="19"/>
      <c r="J215" s="19" t="s">
        <v>2</v>
      </c>
      <c r="K215" s="19" t="s">
        <v>669</v>
      </c>
      <c r="L215" s="19" t="s">
        <v>678</v>
      </c>
      <c r="M215" s="19" t="s">
        <v>160</v>
      </c>
      <c r="N215" s="71" t="s">
        <v>98</v>
      </c>
      <c r="O215" s="19" t="s">
        <v>3</v>
      </c>
      <c r="P215" s="20" t="s">
        <v>695</v>
      </c>
      <c r="Q215" s="19" t="s">
        <v>165</v>
      </c>
      <c r="R215" s="20" t="s">
        <v>99</v>
      </c>
      <c r="S215" s="3" t="s">
        <v>164</v>
      </c>
      <c r="T215" s="3" t="s">
        <v>164</v>
      </c>
      <c r="U215" s="3" t="s">
        <v>164</v>
      </c>
      <c r="V215" s="19" t="s">
        <v>71</v>
      </c>
      <c r="W215" s="72" t="s">
        <v>680</v>
      </c>
      <c r="X215" s="72" t="s">
        <v>672</v>
      </c>
      <c r="Y215" s="72" t="s">
        <v>696</v>
      </c>
      <c r="Z215" s="72" t="s">
        <v>183</v>
      </c>
      <c r="AA215" s="74">
        <v>45554</v>
      </c>
      <c r="AB215" s="72" t="s">
        <v>206</v>
      </c>
      <c r="AC215" s="41" t="s">
        <v>174</v>
      </c>
      <c r="AD215" s="30">
        <v>2</v>
      </c>
      <c r="AE215" s="30" t="s">
        <v>174</v>
      </c>
      <c r="AF215" s="30">
        <v>2</v>
      </c>
      <c r="AG215" s="30" t="s">
        <v>174</v>
      </c>
      <c r="AH215" s="31">
        <v>2</v>
      </c>
      <c r="AI215" s="30" t="s">
        <v>174</v>
      </c>
      <c r="AJ215" s="30">
        <v>2</v>
      </c>
      <c r="AK215" s="30">
        <v>4</v>
      </c>
      <c r="AL215" s="30" t="s">
        <v>174</v>
      </c>
      <c r="AM215" s="30">
        <v>2</v>
      </c>
      <c r="AN215" s="30">
        <v>6</v>
      </c>
      <c r="AO215" s="32" t="s">
        <v>1203</v>
      </c>
    </row>
    <row r="216" spans="1:41" s="28" customFormat="1" ht="145.5" customHeight="1">
      <c r="A216" s="21" t="s">
        <v>697</v>
      </c>
      <c r="B216" s="21" t="s">
        <v>73</v>
      </c>
      <c r="C216" s="2" t="s">
        <v>113</v>
      </c>
      <c r="D216" s="19" t="s">
        <v>698</v>
      </c>
      <c r="E216" s="20" t="s">
        <v>699</v>
      </c>
      <c r="F216" s="199" t="s">
        <v>1310</v>
      </c>
      <c r="G216" s="19" t="s">
        <v>157</v>
      </c>
      <c r="H216" s="19"/>
      <c r="I216" s="19"/>
      <c r="J216" s="19" t="s">
        <v>2</v>
      </c>
      <c r="K216" s="19" t="s">
        <v>669</v>
      </c>
      <c r="L216" s="19" t="s">
        <v>678</v>
      </c>
      <c r="M216" s="19" t="s">
        <v>160</v>
      </c>
      <c r="N216" s="71" t="s">
        <v>98</v>
      </c>
      <c r="O216" s="19" t="s">
        <v>3</v>
      </c>
      <c r="P216" s="20" t="s">
        <v>691</v>
      </c>
      <c r="Q216" s="19" t="s">
        <v>165</v>
      </c>
      <c r="R216" s="20" t="s">
        <v>99</v>
      </c>
      <c r="S216" s="3" t="s">
        <v>164</v>
      </c>
      <c r="T216" s="3" t="s">
        <v>164</v>
      </c>
      <c r="U216" s="3" t="s">
        <v>164</v>
      </c>
      <c r="V216" s="19" t="s">
        <v>71</v>
      </c>
      <c r="W216" s="72" t="s">
        <v>680</v>
      </c>
      <c r="X216" s="72" t="s">
        <v>672</v>
      </c>
      <c r="Y216" s="72" t="s">
        <v>700</v>
      </c>
      <c r="Z216" s="72" t="s">
        <v>183</v>
      </c>
      <c r="AA216" s="74">
        <v>45554</v>
      </c>
      <c r="AB216" s="72" t="s">
        <v>206</v>
      </c>
      <c r="AC216" s="41" t="s">
        <v>174</v>
      </c>
      <c r="AD216" s="30">
        <v>2</v>
      </c>
      <c r="AE216" s="30" t="s">
        <v>174</v>
      </c>
      <c r="AF216" s="30">
        <v>2</v>
      </c>
      <c r="AG216" s="30" t="s">
        <v>174</v>
      </c>
      <c r="AH216" s="31">
        <v>2</v>
      </c>
      <c r="AI216" s="30" t="s">
        <v>174</v>
      </c>
      <c r="AJ216" s="30">
        <v>2</v>
      </c>
      <c r="AK216" s="30">
        <v>4</v>
      </c>
      <c r="AL216" s="30" t="s">
        <v>174</v>
      </c>
      <c r="AM216" s="30">
        <v>2</v>
      </c>
      <c r="AN216" s="30">
        <v>6</v>
      </c>
      <c r="AO216" s="32" t="s">
        <v>1203</v>
      </c>
    </row>
    <row r="217" spans="1:41" s="28" customFormat="1" ht="153" customHeight="1">
      <c r="A217" s="21" t="s">
        <v>701</v>
      </c>
      <c r="B217" s="21" t="s">
        <v>73</v>
      </c>
      <c r="C217" s="2" t="s">
        <v>113</v>
      </c>
      <c r="D217" s="19" t="s">
        <v>702</v>
      </c>
      <c r="E217" s="20" t="s">
        <v>703</v>
      </c>
      <c r="F217" s="199" t="s">
        <v>1311</v>
      </c>
      <c r="G217" s="19" t="s">
        <v>157</v>
      </c>
      <c r="H217" s="19"/>
      <c r="I217" s="19"/>
      <c r="J217" s="19" t="s">
        <v>2</v>
      </c>
      <c r="K217" s="19" t="s">
        <v>669</v>
      </c>
      <c r="L217" s="19" t="s">
        <v>678</v>
      </c>
      <c r="M217" s="19" t="s">
        <v>160</v>
      </c>
      <c r="N217" s="71" t="s">
        <v>98</v>
      </c>
      <c r="O217" s="19" t="s">
        <v>3</v>
      </c>
      <c r="P217" s="20" t="s">
        <v>691</v>
      </c>
      <c r="Q217" s="19" t="s">
        <v>165</v>
      </c>
      <c r="R217" s="20" t="s">
        <v>99</v>
      </c>
      <c r="S217" s="3" t="s">
        <v>164</v>
      </c>
      <c r="T217" s="3" t="s">
        <v>164</v>
      </c>
      <c r="U217" s="3" t="s">
        <v>164</v>
      </c>
      <c r="V217" s="19" t="s">
        <v>71</v>
      </c>
      <c r="W217" s="72" t="s">
        <v>680</v>
      </c>
      <c r="X217" s="72" t="s">
        <v>672</v>
      </c>
      <c r="Y217" s="72" t="s">
        <v>704</v>
      </c>
      <c r="Z217" s="72" t="s">
        <v>183</v>
      </c>
      <c r="AA217" s="74">
        <v>45554</v>
      </c>
      <c r="AB217" s="72" t="s">
        <v>206</v>
      </c>
      <c r="AC217" s="41" t="s">
        <v>174</v>
      </c>
      <c r="AD217" s="30">
        <v>2</v>
      </c>
      <c r="AE217" s="30" t="s">
        <v>174</v>
      </c>
      <c r="AF217" s="30">
        <v>2</v>
      </c>
      <c r="AG217" s="30" t="s">
        <v>174</v>
      </c>
      <c r="AH217" s="31">
        <v>2</v>
      </c>
      <c r="AI217" s="30" t="s">
        <v>174</v>
      </c>
      <c r="AJ217" s="30">
        <v>2</v>
      </c>
      <c r="AK217" s="30">
        <v>4</v>
      </c>
      <c r="AL217" s="30" t="s">
        <v>174</v>
      </c>
      <c r="AM217" s="30">
        <v>2</v>
      </c>
      <c r="AN217" s="30">
        <v>6</v>
      </c>
      <c r="AO217" s="32" t="s">
        <v>1203</v>
      </c>
    </row>
    <row r="218" spans="1:41" s="28" customFormat="1" ht="78.75" customHeight="1">
      <c r="A218" s="21" t="s">
        <v>705</v>
      </c>
      <c r="B218" s="21" t="s">
        <v>73</v>
      </c>
      <c r="C218" s="2" t="s">
        <v>113</v>
      </c>
      <c r="D218" s="19" t="s">
        <v>706</v>
      </c>
      <c r="E218" s="20" t="s">
        <v>707</v>
      </c>
      <c r="F218" s="199" t="s">
        <v>1312</v>
      </c>
      <c r="G218" s="19" t="s">
        <v>157</v>
      </c>
      <c r="H218" s="19"/>
      <c r="I218" s="19"/>
      <c r="J218" s="19" t="s">
        <v>2</v>
      </c>
      <c r="K218" s="19" t="s">
        <v>669</v>
      </c>
      <c r="L218" s="19" t="s">
        <v>678</v>
      </c>
      <c r="M218" s="19" t="s">
        <v>160</v>
      </c>
      <c r="N218" s="71" t="s">
        <v>98</v>
      </c>
      <c r="O218" s="19" t="s">
        <v>3</v>
      </c>
      <c r="P218" s="20" t="s">
        <v>691</v>
      </c>
      <c r="Q218" s="19" t="s">
        <v>165</v>
      </c>
      <c r="R218" s="20" t="s">
        <v>99</v>
      </c>
      <c r="S218" s="3" t="s">
        <v>164</v>
      </c>
      <c r="T218" s="3" t="s">
        <v>164</v>
      </c>
      <c r="U218" s="3" t="s">
        <v>164</v>
      </c>
      <c r="V218" s="19" t="s">
        <v>71</v>
      </c>
      <c r="W218" s="72" t="s">
        <v>680</v>
      </c>
      <c r="X218" s="72" t="s">
        <v>672</v>
      </c>
      <c r="Y218" s="72" t="s">
        <v>708</v>
      </c>
      <c r="Z218" s="72" t="s">
        <v>183</v>
      </c>
      <c r="AA218" s="74">
        <v>45554</v>
      </c>
      <c r="AB218" s="72" t="s">
        <v>206</v>
      </c>
      <c r="AC218" s="41" t="s">
        <v>174</v>
      </c>
      <c r="AD218" s="30">
        <v>2</v>
      </c>
      <c r="AE218" s="30" t="s">
        <v>174</v>
      </c>
      <c r="AF218" s="30">
        <v>2</v>
      </c>
      <c r="AG218" s="30" t="s">
        <v>174</v>
      </c>
      <c r="AH218" s="31">
        <v>2</v>
      </c>
      <c r="AI218" s="30" t="s">
        <v>174</v>
      </c>
      <c r="AJ218" s="30">
        <v>2</v>
      </c>
      <c r="AK218" s="30">
        <v>4</v>
      </c>
      <c r="AL218" s="30" t="s">
        <v>174</v>
      </c>
      <c r="AM218" s="30">
        <v>2</v>
      </c>
      <c r="AN218" s="30">
        <v>6</v>
      </c>
      <c r="AO218" s="32" t="s">
        <v>1203</v>
      </c>
    </row>
    <row r="219" spans="1:41" s="26" customFormat="1" ht="36" customHeight="1">
      <c r="A219" s="205" t="s">
        <v>150</v>
      </c>
      <c r="B219" s="46"/>
      <c r="C219" s="140"/>
      <c r="D219" s="139"/>
      <c r="E219" s="50" t="s">
        <v>133</v>
      </c>
      <c r="F219" s="195">
        <v>46287</v>
      </c>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row>
    <row r="220" spans="1:41" s="28" customFormat="1" ht="50.1" customHeight="1">
      <c r="A220" s="21" t="s">
        <v>709</v>
      </c>
      <c r="B220" s="21" t="s">
        <v>77</v>
      </c>
      <c r="C220" s="19" t="s">
        <v>114</v>
      </c>
      <c r="D220" s="19" t="s">
        <v>277</v>
      </c>
      <c r="E220" s="20" t="s">
        <v>1332</v>
      </c>
      <c r="F220" s="199" t="s">
        <v>1333</v>
      </c>
      <c r="G220" s="19" t="s">
        <v>157</v>
      </c>
      <c r="H220" s="19"/>
      <c r="I220" s="19"/>
      <c r="J220" s="19" t="s">
        <v>2</v>
      </c>
      <c r="K220" s="19" t="s">
        <v>710</v>
      </c>
      <c r="L220" s="19" t="s">
        <v>589</v>
      </c>
      <c r="M220" s="19" t="s">
        <v>160</v>
      </c>
      <c r="N220" s="20" t="s">
        <v>711</v>
      </c>
      <c r="O220" s="19" t="s">
        <v>3</v>
      </c>
      <c r="P220" s="20" t="s">
        <v>712</v>
      </c>
      <c r="Q220" s="19" t="s">
        <v>201</v>
      </c>
      <c r="R220" s="20" t="s">
        <v>76</v>
      </c>
      <c r="S220" s="3" t="s">
        <v>173</v>
      </c>
      <c r="T220" s="3" t="s">
        <v>164</v>
      </c>
      <c r="U220" s="3" t="s">
        <v>164</v>
      </c>
      <c r="V220" s="19" t="s">
        <v>71</v>
      </c>
      <c r="W220" s="64" t="s">
        <v>713</v>
      </c>
      <c r="X220" s="64" t="s">
        <v>713</v>
      </c>
      <c r="Y220" s="64" t="s">
        <v>1334</v>
      </c>
      <c r="Z220" s="20" t="s">
        <v>527</v>
      </c>
      <c r="AA220" s="23">
        <v>44021</v>
      </c>
      <c r="AB220" s="20" t="s">
        <v>206</v>
      </c>
      <c r="AC220" s="208" t="s">
        <v>174</v>
      </c>
      <c r="AD220" s="77">
        <v>2</v>
      </c>
      <c r="AE220" s="21" t="s">
        <v>174</v>
      </c>
      <c r="AF220" s="77">
        <v>2</v>
      </c>
      <c r="AG220" s="21" t="s">
        <v>174</v>
      </c>
      <c r="AH220" s="77">
        <v>2</v>
      </c>
      <c r="AI220" s="21" t="s">
        <v>166</v>
      </c>
      <c r="AJ220" s="77">
        <v>1</v>
      </c>
      <c r="AK220" s="77">
        <v>3</v>
      </c>
      <c r="AL220" s="77" t="s">
        <v>166</v>
      </c>
      <c r="AM220" s="77">
        <v>1</v>
      </c>
      <c r="AN220" s="77">
        <v>5</v>
      </c>
      <c r="AO220" s="207" t="s">
        <v>1203</v>
      </c>
    </row>
    <row r="221" spans="1:41" s="28" customFormat="1" ht="93.75" customHeight="1">
      <c r="A221" s="21" t="s">
        <v>714</v>
      </c>
      <c r="B221" s="21" t="s">
        <v>77</v>
      </c>
      <c r="C221" s="19" t="s">
        <v>114</v>
      </c>
      <c r="D221" s="19" t="s">
        <v>277</v>
      </c>
      <c r="E221" s="20" t="s">
        <v>715</v>
      </c>
      <c r="F221" s="199" t="s">
        <v>1335</v>
      </c>
      <c r="G221" s="19" t="s">
        <v>157</v>
      </c>
      <c r="H221" s="19"/>
      <c r="I221" s="19"/>
      <c r="J221" s="19" t="s">
        <v>2</v>
      </c>
      <c r="K221" s="19" t="s">
        <v>710</v>
      </c>
      <c r="L221" s="19" t="s">
        <v>589</v>
      </c>
      <c r="M221" s="19" t="s">
        <v>160</v>
      </c>
      <c r="N221" s="20" t="s">
        <v>711</v>
      </c>
      <c r="O221" s="19" t="s">
        <v>3</v>
      </c>
      <c r="P221" s="20" t="s">
        <v>712</v>
      </c>
      <c r="Q221" s="19" t="s">
        <v>201</v>
      </c>
      <c r="R221" s="20" t="s">
        <v>76</v>
      </c>
      <c r="S221" s="3" t="s">
        <v>173</v>
      </c>
      <c r="T221" s="3" t="s">
        <v>164</v>
      </c>
      <c r="U221" s="3" t="s">
        <v>164</v>
      </c>
      <c r="V221" s="19" t="s">
        <v>71</v>
      </c>
      <c r="W221" s="64" t="s">
        <v>713</v>
      </c>
      <c r="X221" s="64" t="s">
        <v>713</v>
      </c>
      <c r="Y221" s="232" t="s">
        <v>1336</v>
      </c>
      <c r="Z221" s="213" t="s">
        <v>527</v>
      </c>
      <c r="AA221" s="23">
        <v>44021</v>
      </c>
      <c r="AB221" s="20" t="s">
        <v>206</v>
      </c>
      <c r="AC221" s="208" t="s">
        <v>174</v>
      </c>
      <c r="AD221" s="77">
        <v>2</v>
      </c>
      <c r="AE221" s="21" t="s">
        <v>174</v>
      </c>
      <c r="AF221" s="77">
        <v>2</v>
      </c>
      <c r="AG221" s="21" t="s">
        <v>174</v>
      </c>
      <c r="AH221" s="77">
        <v>2</v>
      </c>
      <c r="AI221" s="21" t="s">
        <v>166</v>
      </c>
      <c r="AJ221" s="77">
        <v>1</v>
      </c>
      <c r="AK221" s="77">
        <v>3</v>
      </c>
      <c r="AL221" s="77" t="s">
        <v>166</v>
      </c>
      <c r="AM221" s="77">
        <v>1</v>
      </c>
      <c r="AN221" s="77">
        <v>5</v>
      </c>
      <c r="AO221" s="207" t="s">
        <v>1203</v>
      </c>
    </row>
    <row r="222" spans="1:41" s="28" customFormat="1" ht="42.75">
      <c r="A222" s="21" t="s">
        <v>716</v>
      </c>
      <c r="B222" s="21" t="s">
        <v>77</v>
      </c>
      <c r="C222" s="19" t="s">
        <v>114</v>
      </c>
      <c r="D222" s="19" t="s">
        <v>717</v>
      </c>
      <c r="E222" s="20" t="s">
        <v>718</v>
      </c>
      <c r="F222" s="199" t="s">
        <v>1337</v>
      </c>
      <c r="G222" s="19" t="s">
        <v>157</v>
      </c>
      <c r="H222" s="19"/>
      <c r="I222" s="19"/>
      <c r="J222" s="19" t="s">
        <v>2</v>
      </c>
      <c r="K222" s="19" t="s">
        <v>710</v>
      </c>
      <c r="L222" s="19" t="s">
        <v>719</v>
      </c>
      <c r="M222" s="19" t="s">
        <v>720</v>
      </c>
      <c r="N222" s="20" t="s">
        <v>711</v>
      </c>
      <c r="O222" s="19" t="s">
        <v>3</v>
      </c>
      <c r="P222" s="20" t="s">
        <v>712</v>
      </c>
      <c r="Q222" s="19" t="s">
        <v>201</v>
      </c>
      <c r="R222" s="20" t="s">
        <v>76</v>
      </c>
      <c r="S222" s="3" t="s">
        <v>164</v>
      </c>
      <c r="T222" s="3" t="s">
        <v>164</v>
      </c>
      <c r="U222" s="3" t="s">
        <v>164</v>
      </c>
      <c r="V222" s="19" t="s">
        <v>69</v>
      </c>
      <c r="W222" s="20" t="s">
        <v>165</v>
      </c>
      <c r="X222" s="20" t="s">
        <v>165</v>
      </c>
      <c r="Y222" s="20" t="s">
        <v>165</v>
      </c>
      <c r="Z222" s="20" t="s">
        <v>165</v>
      </c>
      <c r="AA222" s="23" t="s">
        <v>201</v>
      </c>
      <c r="AB222" s="20" t="s">
        <v>165</v>
      </c>
      <c r="AC222" s="208" t="s">
        <v>166</v>
      </c>
      <c r="AD222" s="77">
        <v>1</v>
      </c>
      <c r="AE222" s="21" t="s">
        <v>298</v>
      </c>
      <c r="AF222" s="77">
        <v>3</v>
      </c>
      <c r="AG222" s="21" t="s">
        <v>174</v>
      </c>
      <c r="AH222" s="77">
        <v>2</v>
      </c>
      <c r="AI222" s="21" t="s">
        <v>174</v>
      </c>
      <c r="AJ222" s="77">
        <v>2</v>
      </c>
      <c r="AK222" s="77">
        <v>4</v>
      </c>
      <c r="AL222" s="77" t="s">
        <v>174</v>
      </c>
      <c r="AM222" s="77">
        <v>2</v>
      </c>
      <c r="AN222" s="77">
        <v>6</v>
      </c>
      <c r="AO222" s="207" t="s">
        <v>1203</v>
      </c>
    </row>
    <row r="223" spans="1:41" s="28" customFormat="1" ht="93.75" customHeight="1">
      <c r="A223" s="21" t="s">
        <v>721</v>
      </c>
      <c r="B223" s="21" t="s">
        <v>77</v>
      </c>
      <c r="C223" s="19" t="s">
        <v>114</v>
      </c>
      <c r="D223" s="19" t="s">
        <v>717</v>
      </c>
      <c r="E223" s="20" t="s">
        <v>722</v>
      </c>
      <c r="F223" s="199" t="s">
        <v>1338</v>
      </c>
      <c r="G223" s="19" t="s">
        <v>157</v>
      </c>
      <c r="H223" s="19"/>
      <c r="I223" s="19"/>
      <c r="J223" s="19" t="s">
        <v>2</v>
      </c>
      <c r="K223" s="19" t="s">
        <v>710</v>
      </c>
      <c r="L223" s="19" t="s">
        <v>1339</v>
      </c>
      <c r="M223" s="19" t="s">
        <v>160</v>
      </c>
      <c r="N223" s="20" t="s">
        <v>723</v>
      </c>
      <c r="O223" s="19" t="s">
        <v>162</v>
      </c>
      <c r="P223" s="20" t="s">
        <v>712</v>
      </c>
      <c r="Q223" s="19" t="s">
        <v>724</v>
      </c>
      <c r="R223" s="20" t="s">
        <v>76</v>
      </c>
      <c r="S223" s="3" t="s">
        <v>173</v>
      </c>
      <c r="T223" s="3" t="s">
        <v>164</v>
      </c>
      <c r="U223" s="3" t="s">
        <v>164</v>
      </c>
      <c r="V223" s="19" t="s">
        <v>71</v>
      </c>
      <c r="W223" s="64" t="s">
        <v>725</v>
      </c>
      <c r="X223" s="64" t="s">
        <v>725</v>
      </c>
      <c r="Y223" s="20" t="s">
        <v>1340</v>
      </c>
      <c r="Z223" s="20" t="s">
        <v>183</v>
      </c>
      <c r="AA223" s="23">
        <v>45999</v>
      </c>
      <c r="AB223" s="20" t="s">
        <v>206</v>
      </c>
      <c r="AC223" s="208" t="s">
        <v>174</v>
      </c>
      <c r="AD223" s="77">
        <v>2</v>
      </c>
      <c r="AE223" s="21" t="s">
        <v>174</v>
      </c>
      <c r="AF223" s="77">
        <v>2</v>
      </c>
      <c r="AG223" s="21" t="s">
        <v>174</v>
      </c>
      <c r="AH223" s="77">
        <v>2</v>
      </c>
      <c r="AI223" s="21" t="s">
        <v>174</v>
      </c>
      <c r="AJ223" s="77">
        <v>2</v>
      </c>
      <c r="AK223" s="77">
        <v>4</v>
      </c>
      <c r="AL223" s="77" t="s">
        <v>174</v>
      </c>
      <c r="AM223" s="77">
        <v>2</v>
      </c>
      <c r="AN223" s="77">
        <v>6</v>
      </c>
      <c r="AO223" s="207" t="s">
        <v>1203</v>
      </c>
    </row>
    <row r="224" spans="1:41" s="28" customFormat="1" ht="118.5" customHeight="1">
      <c r="A224" s="21" t="s">
        <v>726</v>
      </c>
      <c r="B224" s="21" t="s">
        <v>77</v>
      </c>
      <c r="C224" s="19" t="s">
        <v>114</v>
      </c>
      <c r="D224" s="19" t="s">
        <v>309</v>
      </c>
      <c r="E224" s="20" t="s">
        <v>548</v>
      </c>
      <c r="F224" s="199" t="s">
        <v>1341</v>
      </c>
      <c r="G224" s="19" t="s">
        <v>157</v>
      </c>
      <c r="H224" s="19"/>
      <c r="I224" s="19"/>
      <c r="J224" s="19" t="s">
        <v>2</v>
      </c>
      <c r="K224" s="19" t="s">
        <v>710</v>
      </c>
      <c r="L224" s="19" t="s">
        <v>727</v>
      </c>
      <c r="M224" s="19" t="s">
        <v>160</v>
      </c>
      <c r="N224" s="20" t="s">
        <v>711</v>
      </c>
      <c r="O224" s="19" t="s">
        <v>162</v>
      </c>
      <c r="P224" s="20" t="s">
        <v>712</v>
      </c>
      <c r="Q224" s="19" t="s">
        <v>724</v>
      </c>
      <c r="R224" s="20" t="s">
        <v>76</v>
      </c>
      <c r="S224" s="3" t="s">
        <v>173</v>
      </c>
      <c r="T224" s="3" t="s">
        <v>164</v>
      </c>
      <c r="U224" s="3" t="s">
        <v>164</v>
      </c>
      <c r="V224" s="19" t="s">
        <v>71</v>
      </c>
      <c r="W224" s="64" t="s">
        <v>725</v>
      </c>
      <c r="X224" s="64" t="s">
        <v>725</v>
      </c>
      <c r="Y224" s="20" t="s">
        <v>1340</v>
      </c>
      <c r="Z224" s="20" t="s">
        <v>183</v>
      </c>
      <c r="AA224" s="23">
        <v>45999</v>
      </c>
      <c r="AB224" s="20" t="s">
        <v>206</v>
      </c>
      <c r="AC224" s="208" t="s">
        <v>174</v>
      </c>
      <c r="AD224" s="77">
        <v>2</v>
      </c>
      <c r="AE224" s="21" t="s">
        <v>174</v>
      </c>
      <c r="AF224" s="77">
        <v>2</v>
      </c>
      <c r="AG224" s="21" t="s">
        <v>174</v>
      </c>
      <c r="AH224" s="77">
        <v>2</v>
      </c>
      <c r="AI224" s="21" t="s">
        <v>174</v>
      </c>
      <c r="AJ224" s="77">
        <v>2</v>
      </c>
      <c r="AK224" s="77">
        <v>4</v>
      </c>
      <c r="AL224" s="77" t="s">
        <v>174</v>
      </c>
      <c r="AM224" s="77">
        <v>2</v>
      </c>
      <c r="AN224" s="77">
        <v>6</v>
      </c>
      <c r="AO224" s="207" t="s">
        <v>1203</v>
      </c>
    </row>
    <row r="225" spans="1:41" s="28" customFormat="1" ht="85.5">
      <c r="A225" s="21" t="s">
        <v>728</v>
      </c>
      <c r="B225" s="21" t="s">
        <v>77</v>
      </c>
      <c r="C225" s="19" t="s">
        <v>114</v>
      </c>
      <c r="D225" s="19" t="s">
        <v>729</v>
      </c>
      <c r="E225" s="20" t="s">
        <v>730</v>
      </c>
      <c r="F225" s="199" t="s">
        <v>1342</v>
      </c>
      <c r="G225" s="19" t="s">
        <v>157</v>
      </c>
      <c r="H225" s="19"/>
      <c r="I225" s="19"/>
      <c r="J225" s="19" t="s">
        <v>2</v>
      </c>
      <c r="K225" s="19" t="s">
        <v>710</v>
      </c>
      <c r="L225" s="19" t="s">
        <v>731</v>
      </c>
      <c r="M225" s="19" t="s">
        <v>160</v>
      </c>
      <c r="N225" s="20" t="s">
        <v>711</v>
      </c>
      <c r="O225" s="19" t="s">
        <v>162</v>
      </c>
      <c r="P225" s="20" t="s">
        <v>712</v>
      </c>
      <c r="Q225" s="19" t="s">
        <v>724</v>
      </c>
      <c r="R225" s="20" t="s">
        <v>76</v>
      </c>
      <c r="S225" s="3" t="s">
        <v>164</v>
      </c>
      <c r="T225" s="3" t="s">
        <v>164</v>
      </c>
      <c r="U225" s="3" t="s">
        <v>164</v>
      </c>
      <c r="V225" s="19" t="s">
        <v>69</v>
      </c>
      <c r="W225" s="20" t="s">
        <v>165</v>
      </c>
      <c r="X225" s="20" t="s">
        <v>165</v>
      </c>
      <c r="Y225" s="20" t="s">
        <v>165</v>
      </c>
      <c r="Z225" s="20" t="s">
        <v>165</v>
      </c>
      <c r="AA225" s="23" t="s">
        <v>201</v>
      </c>
      <c r="AB225" s="20" t="s">
        <v>165</v>
      </c>
      <c r="AC225" s="208" t="s">
        <v>166</v>
      </c>
      <c r="AD225" s="77">
        <v>1</v>
      </c>
      <c r="AE225" s="21" t="s">
        <v>174</v>
      </c>
      <c r="AF225" s="77">
        <v>2</v>
      </c>
      <c r="AG225" s="21" t="s">
        <v>174</v>
      </c>
      <c r="AH225" s="77">
        <v>2</v>
      </c>
      <c r="AI225" s="21" t="s">
        <v>166</v>
      </c>
      <c r="AJ225" s="77">
        <v>1</v>
      </c>
      <c r="AK225" s="77">
        <v>3</v>
      </c>
      <c r="AL225" s="77" t="s">
        <v>166</v>
      </c>
      <c r="AM225" s="77">
        <v>1</v>
      </c>
      <c r="AN225" s="77">
        <v>4</v>
      </c>
      <c r="AO225" s="207" t="s">
        <v>1203</v>
      </c>
    </row>
    <row r="226" spans="1:41" s="26" customFormat="1" ht="36" customHeight="1">
      <c r="A226" s="205" t="s">
        <v>149</v>
      </c>
      <c r="B226" s="46"/>
      <c r="C226" s="140"/>
      <c r="D226" s="139"/>
      <c r="E226" s="50" t="s">
        <v>133</v>
      </c>
      <c r="F226" s="195">
        <v>46268</v>
      </c>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row>
    <row r="227" spans="1:41" s="28" customFormat="1" ht="129" customHeight="1">
      <c r="A227" s="21" t="s">
        <v>732</v>
      </c>
      <c r="B227" s="21" t="s">
        <v>77</v>
      </c>
      <c r="C227" s="2" t="s">
        <v>131</v>
      </c>
      <c r="D227" s="2" t="s">
        <v>733</v>
      </c>
      <c r="E227" s="22" t="s">
        <v>734</v>
      </c>
      <c r="F227" s="196" t="s">
        <v>735</v>
      </c>
      <c r="G227" s="19" t="s">
        <v>157</v>
      </c>
      <c r="H227" s="19"/>
      <c r="I227" s="19"/>
      <c r="J227" s="19" t="s">
        <v>2</v>
      </c>
      <c r="K227" s="19" t="s">
        <v>171</v>
      </c>
      <c r="L227" s="19" t="s">
        <v>736</v>
      </c>
      <c r="M227" s="19" t="s">
        <v>160</v>
      </c>
      <c r="N227" s="20" t="s">
        <v>737</v>
      </c>
      <c r="O227" s="19" t="s">
        <v>3</v>
      </c>
      <c r="P227" s="20" t="s">
        <v>1206</v>
      </c>
      <c r="Q227" s="19" t="s">
        <v>201</v>
      </c>
      <c r="R227" s="20" t="s">
        <v>79</v>
      </c>
      <c r="S227" s="3" t="s">
        <v>173</v>
      </c>
      <c r="T227" s="3" t="s">
        <v>173</v>
      </c>
      <c r="U227" s="3" t="s">
        <v>164</v>
      </c>
      <c r="V227" s="19" t="s">
        <v>60</v>
      </c>
      <c r="W227" s="20" t="s">
        <v>738</v>
      </c>
      <c r="X227" s="20" t="s">
        <v>739</v>
      </c>
      <c r="Y227" s="20" t="s">
        <v>740</v>
      </c>
      <c r="Z227" s="20" t="s">
        <v>527</v>
      </c>
      <c r="AA227" s="102">
        <v>44020</v>
      </c>
      <c r="AB227" s="20" t="s">
        <v>741</v>
      </c>
      <c r="AC227" s="41" t="s">
        <v>298</v>
      </c>
      <c r="AD227" s="30">
        <v>3</v>
      </c>
      <c r="AE227" s="27" t="s">
        <v>166</v>
      </c>
      <c r="AF227" s="30">
        <v>1</v>
      </c>
      <c r="AG227" s="27" t="s">
        <v>174</v>
      </c>
      <c r="AH227" s="31">
        <v>2</v>
      </c>
      <c r="AI227" s="27" t="s">
        <v>174</v>
      </c>
      <c r="AJ227" s="30">
        <v>2</v>
      </c>
      <c r="AK227" s="30">
        <v>4</v>
      </c>
      <c r="AL227" s="30" t="s">
        <v>174</v>
      </c>
      <c r="AM227" s="30">
        <v>2</v>
      </c>
      <c r="AN227" s="30">
        <v>6</v>
      </c>
      <c r="AO227" s="32" t="s">
        <v>1201</v>
      </c>
    </row>
    <row r="228" spans="1:41" s="28" customFormat="1" ht="60" customHeight="1">
      <c r="A228" s="21" t="s">
        <v>742</v>
      </c>
      <c r="B228" s="21" t="s">
        <v>77</v>
      </c>
      <c r="C228" s="2" t="s">
        <v>131</v>
      </c>
      <c r="D228" s="2" t="s">
        <v>548</v>
      </c>
      <c r="E228" s="22" t="s">
        <v>743</v>
      </c>
      <c r="F228" s="196" t="s">
        <v>744</v>
      </c>
      <c r="G228" s="19" t="s">
        <v>157</v>
      </c>
      <c r="H228" s="19"/>
      <c r="I228" s="19"/>
      <c r="J228" s="19" t="s">
        <v>2</v>
      </c>
      <c r="K228" s="19" t="s">
        <v>171</v>
      </c>
      <c r="L228" s="19" t="s">
        <v>736</v>
      </c>
      <c r="M228" s="19" t="s">
        <v>160</v>
      </c>
      <c r="N228" s="20" t="s">
        <v>737</v>
      </c>
      <c r="O228" s="19" t="s">
        <v>3</v>
      </c>
      <c r="P228" s="20" t="s">
        <v>1206</v>
      </c>
      <c r="Q228" s="19" t="s">
        <v>201</v>
      </c>
      <c r="R228" s="20" t="s">
        <v>79</v>
      </c>
      <c r="S228" s="3" t="s">
        <v>164</v>
      </c>
      <c r="T228" s="3" t="s">
        <v>164</v>
      </c>
      <c r="U228" s="3" t="s">
        <v>164</v>
      </c>
      <c r="V228" s="19" t="s">
        <v>69</v>
      </c>
      <c r="W228" s="20" t="s">
        <v>201</v>
      </c>
      <c r="X228" s="20" t="s">
        <v>201</v>
      </c>
      <c r="Y228" s="20" t="s">
        <v>201</v>
      </c>
      <c r="Z228" s="20" t="s">
        <v>201</v>
      </c>
      <c r="AA228" s="79" t="s">
        <v>201</v>
      </c>
      <c r="AB228" s="20" t="s">
        <v>201</v>
      </c>
      <c r="AC228" s="41" t="s">
        <v>166</v>
      </c>
      <c r="AD228" s="30">
        <v>1</v>
      </c>
      <c r="AE228" s="27" t="s">
        <v>166</v>
      </c>
      <c r="AF228" s="30">
        <v>1</v>
      </c>
      <c r="AG228" s="27" t="s">
        <v>166</v>
      </c>
      <c r="AH228" s="31">
        <v>1</v>
      </c>
      <c r="AI228" s="27" t="s">
        <v>166</v>
      </c>
      <c r="AJ228" s="30">
        <v>1</v>
      </c>
      <c r="AK228" s="30">
        <v>2</v>
      </c>
      <c r="AL228" s="30" t="s">
        <v>166</v>
      </c>
      <c r="AM228" s="30">
        <v>1</v>
      </c>
      <c r="AN228" s="30">
        <v>3</v>
      </c>
      <c r="AO228" s="32" t="s">
        <v>1202</v>
      </c>
    </row>
    <row r="229" spans="1:41" s="28" customFormat="1" ht="213" customHeight="1">
      <c r="A229" s="21" t="s">
        <v>745</v>
      </c>
      <c r="B229" s="21" t="s">
        <v>77</v>
      </c>
      <c r="C229" s="2" t="s">
        <v>131</v>
      </c>
      <c r="D229" s="2" t="s">
        <v>746</v>
      </c>
      <c r="E229" s="76" t="s">
        <v>747</v>
      </c>
      <c r="F229" s="200" t="s">
        <v>748</v>
      </c>
      <c r="G229" s="19" t="s">
        <v>157</v>
      </c>
      <c r="H229" s="19"/>
      <c r="I229" s="19"/>
      <c r="J229" s="19" t="s">
        <v>2</v>
      </c>
      <c r="K229" s="19" t="s">
        <v>171</v>
      </c>
      <c r="L229" s="19" t="s">
        <v>749</v>
      </c>
      <c r="M229" s="19" t="s">
        <v>160</v>
      </c>
      <c r="N229" s="20" t="s">
        <v>750</v>
      </c>
      <c r="O229" s="19" t="s">
        <v>3</v>
      </c>
      <c r="P229" s="79" t="s">
        <v>751</v>
      </c>
      <c r="Q229" s="19" t="s">
        <v>165</v>
      </c>
      <c r="R229" s="79" t="s">
        <v>79</v>
      </c>
      <c r="S229" s="3" t="s">
        <v>173</v>
      </c>
      <c r="T229" s="3" t="s">
        <v>173</v>
      </c>
      <c r="U229" s="3" t="s">
        <v>164</v>
      </c>
      <c r="V229" s="19" t="s">
        <v>60</v>
      </c>
      <c r="W229" s="20" t="s">
        <v>738</v>
      </c>
      <c r="X229" s="20" t="s">
        <v>739</v>
      </c>
      <c r="Y229" s="20" t="s">
        <v>752</v>
      </c>
      <c r="Z229" s="20" t="s">
        <v>527</v>
      </c>
      <c r="AA229" s="102">
        <v>45177</v>
      </c>
      <c r="AB229" s="20" t="s">
        <v>741</v>
      </c>
      <c r="AC229" s="41" t="s">
        <v>298</v>
      </c>
      <c r="AD229" s="30">
        <v>3</v>
      </c>
      <c r="AE229" s="27" t="s">
        <v>174</v>
      </c>
      <c r="AF229" s="30">
        <v>2</v>
      </c>
      <c r="AG229" s="27" t="s">
        <v>174</v>
      </c>
      <c r="AH229" s="31">
        <v>2</v>
      </c>
      <c r="AI229" s="27" t="s">
        <v>174</v>
      </c>
      <c r="AJ229" s="30">
        <v>2</v>
      </c>
      <c r="AK229" s="30">
        <v>4</v>
      </c>
      <c r="AL229" s="30" t="s">
        <v>174</v>
      </c>
      <c r="AM229" s="30">
        <v>2</v>
      </c>
      <c r="AN229" s="30">
        <v>7</v>
      </c>
      <c r="AO229" s="32" t="s">
        <v>1201</v>
      </c>
    </row>
    <row r="230" spans="1:41" s="28" customFormat="1" ht="224.25" customHeight="1">
      <c r="A230" s="21" t="s">
        <v>753</v>
      </c>
      <c r="B230" s="21" t="s">
        <v>77</v>
      </c>
      <c r="C230" s="2" t="s">
        <v>131</v>
      </c>
      <c r="D230" s="2" t="s">
        <v>746</v>
      </c>
      <c r="E230" s="76" t="s">
        <v>754</v>
      </c>
      <c r="F230" s="200" t="s">
        <v>748</v>
      </c>
      <c r="G230" s="19" t="s">
        <v>157</v>
      </c>
      <c r="H230" s="19"/>
      <c r="I230" s="19"/>
      <c r="J230" s="19" t="s">
        <v>2</v>
      </c>
      <c r="K230" s="19" t="s">
        <v>171</v>
      </c>
      <c r="L230" s="19" t="s">
        <v>736</v>
      </c>
      <c r="M230" s="19" t="s">
        <v>160</v>
      </c>
      <c r="N230" s="20" t="s">
        <v>755</v>
      </c>
      <c r="O230" s="19" t="s">
        <v>3</v>
      </c>
      <c r="P230" s="79" t="s">
        <v>756</v>
      </c>
      <c r="Q230" s="19" t="s">
        <v>165</v>
      </c>
      <c r="R230" s="79" t="s">
        <v>79</v>
      </c>
      <c r="S230" s="3" t="s">
        <v>173</v>
      </c>
      <c r="T230" s="3" t="s">
        <v>173</v>
      </c>
      <c r="U230" s="3" t="s">
        <v>164</v>
      </c>
      <c r="V230" s="19" t="s">
        <v>71</v>
      </c>
      <c r="W230" s="20" t="s">
        <v>757</v>
      </c>
      <c r="X230" s="20" t="s">
        <v>758</v>
      </c>
      <c r="Y230" s="20" t="s">
        <v>759</v>
      </c>
      <c r="Z230" s="20" t="s">
        <v>183</v>
      </c>
      <c r="AA230" s="102">
        <v>45545</v>
      </c>
      <c r="AB230" s="20" t="s">
        <v>217</v>
      </c>
      <c r="AC230" s="41" t="s">
        <v>174</v>
      </c>
      <c r="AD230" s="30">
        <v>2</v>
      </c>
      <c r="AE230" s="27" t="s">
        <v>174</v>
      </c>
      <c r="AF230" s="30">
        <v>2</v>
      </c>
      <c r="AG230" s="27" t="s">
        <v>174</v>
      </c>
      <c r="AH230" s="31">
        <v>2</v>
      </c>
      <c r="AI230" s="27" t="s">
        <v>174</v>
      </c>
      <c r="AJ230" s="30">
        <v>2</v>
      </c>
      <c r="AK230" s="30">
        <v>4</v>
      </c>
      <c r="AL230" s="30" t="s">
        <v>174</v>
      </c>
      <c r="AM230" s="30">
        <v>2</v>
      </c>
      <c r="AN230" s="30">
        <v>6</v>
      </c>
      <c r="AO230" s="32" t="s">
        <v>1203</v>
      </c>
    </row>
    <row r="231" spans="1:41" s="28" customFormat="1" ht="246.75" customHeight="1">
      <c r="A231" s="21" t="s">
        <v>760</v>
      </c>
      <c r="B231" s="21" t="s">
        <v>77</v>
      </c>
      <c r="C231" s="2" t="s">
        <v>131</v>
      </c>
      <c r="D231" s="2" t="s">
        <v>746</v>
      </c>
      <c r="E231" s="76" t="s">
        <v>761</v>
      </c>
      <c r="F231" s="200" t="s">
        <v>748</v>
      </c>
      <c r="G231" s="19" t="s">
        <v>157</v>
      </c>
      <c r="H231" s="19"/>
      <c r="I231" s="19"/>
      <c r="J231" s="19" t="s">
        <v>2</v>
      </c>
      <c r="K231" s="19" t="s">
        <v>171</v>
      </c>
      <c r="L231" s="19" t="s">
        <v>736</v>
      </c>
      <c r="M231" s="19" t="s">
        <v>160</v>
      </c>
      <c r="N231" s="20" t="s">
        <v>755</v>
      </c>
      <c r="O231" s="19" t="s">
        <v>3</v>
      </c>
      <c r="P231" s="79" t="s">
        <v>762</v>
      </c>
      <c r="Q231" s="19" t="s">
        <v>165</v>
      </c>
      <c r="R231" s="79" t="s">
        <v>79</v>
      </c>
      <c r="S231" s="3" t="s">
        <v>173</v>
      </c>
      <c r="T231" s="3" t="s">
        <v>173</v>
      </c>
      <c r="U231" s="3" t="s">
        <v>164</v>
      </c>
      <c r="V231" s="19" t="s">
        <v>71</v>
      </c>
      <c r="W231" s="20" t="s">
        <v>757</v>
      </c>
      <c r="X231" s="20" t="s">
        <v>758</v>
      </c>
      <c r="Y231" s="20" t="s">
        <v>759</v>
      </c>
      <c r="Z231" s="20" t="s">
        <v>183</v>
      </c>
      <c r="AA231" s="102">
        <v>45545</v>
      </c>
      <c r="AB231" s="20" t="s">
        <v>217</v>
      </c>
      <c r="AC231" s="41" t="s">
        <v>174</v>
      </c>
      <c r="AD231" s="30">
        <v>2</v>
      </c>
      <c r="AE231" s="27" t="s">
        <v>174</v>
      </c>
      <c r="AF231" s="30">
        <v>2</v>
      </c>
      <c r="AG231" s="27" t="s">
        <v>174</v>
      </c>
      <c r="AH231" s="31">
        <v>2</v>
      </c>
      <c r="AI231" s="27" t="s">
        <v>174</v>
      </c>
      <c r="AJ231" s="30">
        <v>2</v>
      </c>
      <c r="AK231" s="30">
        <v>4</v>
      </c>
      <c r="AL231" s="30" t="s">
        <v>174</v>
      </c>
      <c r="AM231" s="30">
        <v>2</v>
      </c>
      <c r="AN231" s="30">
        <v>6</v>
      </c>
      <c r="AO231" s="32" t="s">
        <v>1203</v>
      </c>
    </row>
    <row r="232" spans="1:41" s="28" customFormat="1" ht="229.5" customHeight="1">
      <c r="A232" s="21" t="s">
        <v>763</v>
      </c>
      <c r="B232" s="21" t="s">
        <v>77</v>
      </c>
      <c r="C232" s="2" t="s">
        <v>131</v>
      </c>
      <c r="D232" s="2" t="s">
        <v>746</v>
      </c>
      <c r="E232" s="76" t="s">
        <v>764</v>
      </c>
      <c r="F232" s="200" t="s">
        <v>748</v>
      </c>
      <c r="G232" s="19" t="s">
        <v>157</v>
      </c>
      <c r="H232" s="19"/>
      <c r="I232" s="19"/>
      <c r="J232" s="19" t="s">
        <v>2</v>
      </c>
      <c r="K232" s="19" t="s">
        <v>171</v>
      </c>
      <c r="L232" s="19" t="s">
        <v>736</v>
      </c>
      <c r="M232" s="19" t="s">
        <v>160</v>
      </c>
      <c r="N232" s="20" t="s">
        <v>765</v>
      </c>
      <c r="O232" s="19" t="s">
        <v>3</v>
      </c>
      <c r="P232" s="79" t="s">
        <v>1313</v>
      </c>
      <c r="Q232" s="19" t="s">
        <v>165</v>
      </c>
      <c r="R232" s="79" t="s">
        <v>79</v>
      </c>
      <c r="S232" s="3" t="s">
        <v>173</v>
      </c>
      <c r="T232" s="3" t="s">
        <v>173</v>
      </c>
      <c r="U232" s="3" t="s">
        <v>164</v>
      </c>
      <c r="V232" s="19" t="s">
        <v>71</v>
      </c>
      <c r="W232" s="20" t="s">
        <v>757</v>
      </c>
      <c r="X232" s="20" t="s">
        <v>766</v>
      </c>
      <c r="Y232" s="20" t="s">
        <v>759</v>
      </c>
      <c r="Z232" s="20" t="s">
        <v>183</v>
      </c>
      <c r="AA232" s="102">
        <v>45545</v>
      </c>
      <c r="AB232" s="20" t="s">
        <v>217</v>
      </c>
      <c r="AC232" s="41" t="s">
        <v>174</v>
      </c>
      <c r="AD232" s="30">
        <v>2</v>
      </c>
      <c r="AE232" s="27" t="s">
        <v>174</v>
      </c>
      <c r="AF232" s="30">
        <v>2</v>
      </c>
      <c r="AG232" s="27" t="s">
        <v>174</v>
      </c>
      <c r="AH232" s="31">
        <v>2</v>
      </c>
      <c r="AI232" s="27" t="s">
        <v>174</v>
      </c>
      <c r="AJ232" s="30">
        <v>2</v>
      </c>
      <c r="AK232" s="30">
        <v>4</v>
      </c>
      <c r="AL232" s="30" t="s">
        <v>174</v>
      </c>
      <c r="AM232" s="30">
        <v>2</v>
      </c>
      <c r="AN232" s="30">
        <v>6</v>
      </c>
      <c r="AO232" s="32" t="s">
        <v>1203</v>
      </c>
    </row>
    <row r="233" spans="1:41" s="28" customFormat="1" ht="57">
      <c r="A233" s="21" t="s">
        <v>767</v>
      </c>
      <c r="B233" s="21" t="s">
        <v>77</v>
      </c>
      <c r="C233" s="2" t="s">
        <v>131</v>
      </c>
      <c r="D233" s="2" t="s">
        <v>378</v>
      </c>
      <c r="E233" s="22" t="s">
        <v>768</v>
      </c>
      <c r="F233" s="196" t="s">
        <v>769</v>
      </c>
      <c r="G233" s="19" t="s">
        <v>157</v>
      </c>
      <c r="H233" s="19"/>
      <c r="I233" s="19"/>
      <c r="J233" s="19" t="s">
        <v>2</v>
      </c>
      <c r="K233" s="19" t="s">
        <v>171</v>
      </c>
      <c r="L233" s="19" t="s">
        <v>736</v>
      </c>
      <c r="M233" s="19" t="s">
        <v>160</v>
      </c>
      <c r="N233" s="20" t="s">
        <v>737</v>
      </c>
      <c r="O233" s="19" t="s">
        <v>3</v>
      </c>
      <c r="P233" s="20" t="s">
        <v>1206</v>
      </c>
      <c r="Q233" s="19" t="s">
        <v>201</v>
      </c>
      <c r="R233" s="20" t="s">
        <v>79</v>
      </c>
      <c r="S233" s="3" t="s">
        <v>173</v>
      </c>
      <c r="T233" s="3" t="s">
        <v>164</v>
      </c>
      <c r="U233" s="3" t="s">
        <v>164</v>
      </c>
      <c r="V233" s="19" t="s">
        <v>69</v>
      </c>
      <c r="W233" s="20" t="s">
        <v>201</v>
      </c>
      <c r="X233" s="20" t="s">
        <v>201</v>
      </c>
      <c r="Y233" s="20" t="s">
        <v>201</v>
      </c>
      <c r="Z233" s="20" t="s">
        <v>201</v>
      </c>
      <c r="AA233" s="79" t="s">
        <v>201</v>
      </c>
      <c r="AB233" s="20" t="s">
        <v>201</v>
      </c>
      <c r="AC233" s="41" t="s">
        <v>166</v>
      </c>
      <c r="AD233" s="30">
        <v>1</v>
      </c>
      <c r="AE233" s="27" t="s">
        <v>166</v>
      </c>
      <c r="AF233" s="30">
        <v>1</v>
      </c>
      <c r="AG233" s="27" t="s">
        <v>166</v>
      </c>
      <c r="AH233" s="31">
        <v>1</v>
      </c>
      <c r="AI233" s="27" t="s">
        <v>166</v>
      </c>
      <c r="AJ233" s="30">
        <v>1</v>
      </c>
      <c r="AK233" s="30">
        <v>2</v>
      </c>
      <c r="AL233" s="30" t="s">
        <v>166</v>
      </c>
      <c r="AM233" s="30">
        <v>1</v>
      </c>
      <c r="AN233" s="30">
        <v>3</v>
      </c>
      <c r="AO233" s="32" t="s">
        <v>1202</v>
      </c>
    </row>
    <row r="234" spans="1:41" s="28" customFormat="1" ht="45">
      <c r="A234" s="21" t="s">
        <v>770</v>
      </c>
      <c r="B234" s="21" t="s">
        <v>77</v>
      </c>
      <c r="C234" s="2" t="s">
        <v>131</v>
      </c>
      <c r="D234" s="2" t="s">
        <v>771</v>
      </c>
      <c r="E234" s="76" t="s">
        <v>772</v>
      </c>
      <c r="F234" s="196" t="s">
        <v>773</v>
      </c>
      <c r="G234" s="19" t="s">
        <v>157</v>
      </c>
      <c r="H234" s="19"/>
      <c r="I234" s="19"/>
      <c r="J234" s="19" t="s">
        <v>2</v>
      </c>
      <c r="K234" s="19" t="s">
        <v>171</v>
      </c>
      <c r="L234" s="19" t="s">
        <v>736</v>
      </c>
      <c r="M234" s="19" t="s">
        <v>720</v>
      </c>
      <c r="N234" s="20" t="s">
        <v>737</v>
      </c>
      <c r="O234" s="19" t="s">
        <v>3</v>
      </c>
      <c r="P234" s="20" t="s">
        <v>1206</v>
      </c>
      <c r="Q234" s="19" t="s">
        <v>201</v>
      </c>
      <c r="R234" s="20" t="s">
        <v>79</v>
      </c>
      <c r="S234" s="3" t="s">
        <v>164</v>
      </c>
      <c r="T234" s="3" t="s">
        <v>164</v>
      </c>
      <c r="U234" s="3" t="s">
        <v>164</v>
      </c>
      <c r="V234" s="19" t="s">
        <v>69</v>
      </c>
      <c r="W234" s="20" t="s">
        <v>201</v>
      </c>
      <c r="X234" s="20" t="s">
        <v>201</v>
      </c>
      <c r="Y234" s="20" t="s">
        <v>201</v>
      </c>
      <c r="Z234" s="20" t="s">
        <v>201</v>
      </c>
      <c r="AA234" s="79" t="s">
        <v>201</v>
      </c>
      <c r="AB234" s="20" t="s">
        <v>201</v>
      </c>
      <c r="AC234" s="41" t="s">
        <v>166</v>
      </c>
      <c r="AD234" s="30">
        <v>1</v>
      </c>
      <c r="AE234" s="27" t="s">
        <v>166</v>
      </c>
      <c r="AF234" s="30">
        <v>1</v>
      </c>
      <c r="AG234" s="27" t="s">
        <v>166</v>
      </c>
      <c r="AH234" s="31">
        <v>1</v>
      </c>
      <c r="AI234" s="27" t="s">
        <v>166</v>
      </c>
      <c r="AJ234" s="30">
        <v>1</v>
      </c>
      <c r="AK234" s="30">
        <v>2</v>
      </c>
      <c r="AL234" s="30" t="s">
        <v>166</v>
      </c>
      <c r="AM234" s="30">
        <v>1</v>
      </c>
      <c r="AN234" s="30">
        <v>3</v>
      </c>
      <c r="AO234" s="32" t="s">
        <v>1202</v>
      </c>
    </row>
    <row r="235" spans="1:41" s="28" customFormat="1" ht="224.25" customHeight="1">
      <c r="A235" s="21" t="s">
        <v>774</v>
      </c>
      <c r="B235" s="21" t="s">
        <v>77</v>
      </c>
      <c r="C235" s="2" t="s">
        <v>131</v>
      </c>
      <c r="D235" s="2" t="s">
        <v>733</v>
      </c>
      <c r="E235" s="22" t="s">
        <v>775</v>
      </c>
      <c r="F235" s="196" t="s">
        <v>776</v>
      </c>
      <c r="G235" s="19" t="s">
        <v>157</v>
      </c>
      <c r="H235" s="19"/>
      <c r="I235" s="19"/>
      <c r="J235" s="19" t="s">
        <v>2</v>
      </c>
      <c r="K235" s="19" t="s">
        <v>171</v>
      </c>
      <c r="L235" s="19" t="s">
        <v>736</v>
      </c>
      <c r="M235" s="19" t="s">
        <v>160</v>
      </c>
      <c r="N235" s="20" t="s">
        <v>737</v>
      </c>
      <c r="O235" s="19" t="s">
        <v>3</v>
      </c>
      <c r="P235" s="20" t="s">
        <v>1314</v>
      </c>
      <c r="Q235" s="19" t="s">
        <v>201</v>
      </c>
      <c r="R235" s="20" t="s">
        <v>79</v>
      </c>
      <c r="S235" s="3" t="s">
        <v>173</v>
      </c>
      <c r="T235" s="3" t="s">
        <v>164</v>
      </c>
      <c r="U235" s="3" t="s">
        <v>164</v>
      </c>
      <c r="V235" s="19" t="s">
        <v>60</v>
      </c>
      <c r="W235" s="20" t="s">
        <v>738</v>
      </c>
      <c r="X235" s="20" t="s">
        <v>777</v>
      </c>
      <c r="Y235" s="20" t="s">
        <v>778</v>
      </c>
      <c r="Z235" s="20" t="s">
        <v>183</v>
      </c>
      <c r="AA235" s="102">
        <v>44426</v>
      </c>
      <c r="AB235" s="20" t="s">
        <v>741</v>
      </c>
      <c r="AC235" s="41" t="s">
        <v>298</v>
      </c>
      <c r="AD235" s="30">
        <v>3</v>
      </c>
      <c r="AE235" s="27" t="s">
        <v>166</v>
      </c>
      <c r="AF235" s="30">
        <v>1</v>
      </c>
      <c r="AG235" s="27" t="s">
        <v>166</v>
      </c>
      <c r="AH235" s="31">
        <v>1</v>
      </c>
      <c r="AI235" s="27" t="s">
        <v>174</v>
      </c>
      <c r="AJ235" s="30">
        <v>2</v>
      </c>
      <c r="AK235" s="30">
        <v>3</v>
      </c>
      <c r="AL235" s="30" t="s">
        <v>166</v>
      </c>
      <c r="AM235" s="30">
        <v>1</v>
      </c>
      <c r="AN235" s="30">
        <v>5</v>
      </c>
      <c r="AO235" s="32" t="s">
        <v>1201</v>
      </c>
    </row>
  </sheetData>
  <protectedRanges>
    <protectedRange algorithmName="SHA-512" hashValue="lpMy+OTuhcIqYZ/7hMt80GWpWIYVxVUykZGFJCBeoKwIKlAZBnIbXomwFvdz5raSUbuY6a1reyXs1CqtpWSFpw==" saltValue="QWtFNg+CBkwN8MDFxjDrtQ==" spinCount="100000" sqref="AD1:AD15 AF1:AF15 AH1:AH15 AM1:AN15 AM236:AN1048576 AJ236:AK1048576 AH236:AH1048576 AF236:AF1048576 AD236:AD1048576 AJ1:AJ15 AK1:AK14" name="Rango1"/>
    <protectedRange algorithmName="SHA-512" hashValue="lpMy+OTuhcIqYZ/7hMt80GWpWIYVxVUykZGFJCBeoKwIKlAZBnIbXomwFvdz5raSUbuY6a1reyXs1CqtpWSFpw==" saltValue="QWtFNg+CBkwN8MDFxjDrtQ==" spinCount="100000" sqref="AD16 AF16 AH16 AJ16:AK16 AM16:AN16 AD21 AF21 AH21 AJ21:AK21 AM21:AN21 AD23 AF23 AH23 AJ23:AK23 AM23:AN23 AD36 AF36 AH36 AJ36:AK36 AM36:AN36 AD49 AF49 AH49 AJ49:AK49 AM49:AN49 AD57 AF57 AH57 AJ57:AK57 AM57:AN57 AD63 AF63 AH63 AJ63:AK63 AM63:AN63 AD74 AF74 AH74 AJ74:AK74 AM74:AN74 AD82 AF82 AH82 AJ82:AK82 AM82:AN82 AD95 AF95 AH95 AJ95:AK95 AM95:AN95 AD103 AF103 AH103 AJ103:AK103 AM103:AN103 AD115 AF115 AH115 AJ115:AK115 AM115:AN115 AD226 AF226 AH226 AJ226:AK226 AM226:AN226 AD120 AF120 AH120 AJ120:AK120 AM120:AN120 AD129 AF129 AH129 AJ129:AK129 AM129:AN129 AD159 AF159 AH159 AJ159:AK159 AM159:AN159 AD176 AF176 AH176 AJ176:AK176 AM176:AN176 AD195 AF195 AH195 AJ195:AK195 AM195:AN195 AD199 AF199 AH199 AJ199:AK199 AM199:AN199 AD210 AF210 AH210 AJ210:AK210 AM210:AN210 AD219 AF219 AH219 AJ219:AK219 AM219:AN219" name="Rango1_4"/>
    <protectedRange algorithmName="SHA-512" hashValue="lpMy+OTuhcIqYZ/7hMt80GWpWIYVxVUykZGFJCBeoKwIKlAZBnIbXomwFvdz5raSUbuY6a1reyXs1CqtpWSFpw==" saltValue="QWtFNg+CBkwN8MDFxjDrtQ==" spinCount="100000" sqref="AH208:AH209 AJ208:AK209 AM208:AN209 AD200:AD209 AF208:AF209" name="Rango1_7"/>
    <protectedRange algorithmName="SHA-512" hashValue="lpMy+OTuhcIqYZ/7hMt80GWpWIYVxVUykZGFJCBeoKwIKlAZBnIbXomwFvdz5raSUbuY6a1reyXs1CqtpWSFpw==" saltValue="QWtFNg+CBkwN8MDFxjDrtQ==" spinCount="100000" sqref="AF200:AF207 AH200:AH207 AJ200:AK207 AM200:AN207" name="Rango1_1_2_4"/>
    <protectedRange algorithmName="SHA-512" hashValue="lpMy+OTuhcIqYZ/7hMt80GWpWIYVxVUykZGFJCBeoKwIKlAZBnIbXomwFvdz5raSUbuY6a1reyXs1CqtpWSFpw==" saltValue="QWtFNg+CBkwN8MDFxjDrtQ==" spinCount="100000" sqref="AM17:AN20 AH17:AH20 AF17:AF20 AD17:AD20" name="Rango1_6"/>
    <protectedRange algorithmName="SHA-512" hashValue="lpMy+OTuhcIqYZ/7hMt80GWpWIYVxVUykZGFJCBeoKwIKlAZBnIbXomwFvdz5raSUbuY6a1reyXs1CqtpWSFpw==" saltValue="QWtFNg+CBkwN8MDFxjDrtQ==" spinCount="100000" sqref="AJ17:AK20" name="Rango1_2_1_2"/>
    <protectedRange algorithmName="SHA-512" hashValue="lpMy+OTuhcIqYZ/7hMt80GWpWIYVxVUykZGFJCBeoKwIKlAZBnIbXomwFvdz5raSUbuY6a1reyXs1CqtpWSFpw==" saltValue="QWtFNg+CBkwN8MDFxjDrtQ==" spinCount="100000" sqref="AN22" name="Rango1_8"/>
    <protectedRange algorithmName="SHA-512" hashValue="lpMy+OTuhcIqYZ/7hMt80GWpWIYVxVUykZGFJCBeoKwIKlAZBnIbXomwFvdz5raSUbuY6a1reyXs1CqtpWSFpw==" saltValue="QWtFNg+CBkwN8MDFxjDrtQ==" spinCount="100000" sqref="AD22" name="Rango1_1_8"/>
    <protectedRange algorithmName="SHA-512" hashValue="lpMy+OTuhcIqYZ/7hMt80GWpWIYVxVUykZGFJCBeoKwIKlAZBnIbXomwFvdz5raSUbuY6a1reyXs1CqtpWSFpw==" saltValue="QWtFNg+CBkwN8MDFxjDrtQ==" spinCount="100000" sqref="AF22 AH22 AJ22:AK22 AM22" name="Rango1_1_1_6"/>
    <protectedRange algorithmName="SHA-512" hashValue="lpMy+OTuhcIqYZ/7hMt80GWpWIYVxVUykZGFJCBeoKwIKlAZBnIbXomwFvdz5raSUbuY6a1reyXs1CqtpWSFpw==" saltValue="QWtFNg+CBkwN8MDFxjDrtQ==" spinCount="100000" sqref="AD24:AD35" name="Rango1_9"/>
    <protectedRange algorithmName="SHA-512" hashValue="lpMy+OTuhcIqYZ/7hMt80GWpWIYVxVUykZGFJCBeoKwIKlAZBnIbXomwFvdz5raSUbuY6a1reyXs1CqtpWSFpw==" saltValue="QWtFNg+CBkwN8MDFxjDrtQ==" spinCount="100000" sqref="AF24:AF35 AH24:AH35 AN25:AN35 AJ24:AK35" name="Rango1_1_9"/>
    <protectedRange algorithmName="SHA-512" hashValue="lpMy+OTuhcIqYZ/7hMt80GWpWIYVxVUykZGFJCBeoKwIKlAZBnIbXomwFvdz5raSUbuY6a1reyXs1CqtpWSFpw==" saltValue="QWtFNg+CBkwN8MDFxjDrtQ==" spinCount="100000" sqref="AM24:AN24 AM25:AM35" name="Rango1_2_9"/>
    <protectedRange algorithmName="SHA-512" hashValue="lpMy+OTuhcIqYZ/7hMt80GWpWIYVxVUykZGFJCBeoKwIKlAZBnIbXomwFvdz5raSUbuY6a1reyXs1CqtpWSFpw==" saltValue="QWtFNg+CBkwN8MDFxjDrtQ==" spinCount="100000" sqref="AD37:AD48 AF37:AF48 AH37:AH48 AK37:AK48 AM37:AN48" name="Rango1_10"/>
    <protectedRange algorithmName="SHA-512" hashValue="lpMy+OTuhcIqYZ/7hMt80GWpWIYVxVUykZGFJCBeoKwIKlAZBnIbXomwFvdz5raSUbuY6a1reyXs1CqtpWSFpw==" saltValue="QWtFNg+CBkwN8MDFxjDrtQ==" spinCount="100000" sqref="AJ37:AJ48" name="Rango1_2_10"/>
    <protectedRange algorithmName="SHA-512" hashValue="lpMy+OTuhcIqYZ/7hMt80GWpWIYVxVUykZGFJCBeoKwIKlAZBnIbXomwFvdz5raSUbuY6a1reyXs1CqtpWSFpw==" saltValue="QWtFNg+CBkwN8MDFxjDrtQ==" spinCount="100000" sqref="AD58:AD62 AF58:AF62 AH58:AH62 AK58:AK62 AM58:AN62" name="Rango1_11"/>
    <protectedRange algorithmName="SHA-512" hashValue="lpMy+OTuhcIqYZ/7hMt80GWpWIYVxVUykZGFJCBeoKwIKlAZBnIbXomwFvdz5raSUbuY6a1reyXs1CqtpWSFpw==" saltValue="QWtFNg+CBkwN8MDFxjDrtQ==" spinCount="100000" sqref="AJ58:AJ62" name="Rango1_1_1_7"/>
    <protectedRange algorithmName="SHA-512" hashValue="lpMy+OTuhcIqYZ/7hMt80GWpWIYVxVUykZGFJCBeoKwIKlAZBnIbXomwFvdz5raSUbuY6a1reyXs1CqtpWSFpw==" saltValue="QWtFNg+CBkwN8MDFxjDrtQ==" spinCount="100000" sqref="AF64:AF73 AD64:AD73 AH64:AH73 AJ64:AK73 AM64:AN73" name="Rango1_12"/>
    <protectedRange algorithmName="SHA-512" hashValue="lpMy+OTuhcIqYZ/7hMt80GWpWIYVxVUykZGFJCBeoKwIKlAZBnIbXomwFvdz5raSUbuY6a1reyXs1CqtpWSFpw==" saltValue="QWtFNg+CBkwN8MDFxjDrtQ==" spinCount="100000" sqref="AJ96:AJ102" name="Rango1_3_5"/>
    <protectedRange algorithmName="SHA-512" hashValue="lpMy+OTuhcIqYZ/7hMt80GWpWIYVxVUykZGFJCBeoKwIKlAZBnIbXomwFvdz5raSUbuY6a1reyXs1CqtpWSFpw==" saltValue="QWtFNg+CBkwN8MDFxjDrtQ==" spinCount="100000" sqref="AD104:AD114 AF104:AF114 AH104:AH114 AK104:AK114 AM104:AN114" name="Rango1_13"/>
    <protectedRange algorithmName="SHA-512" hashValue="lpMy+OTuhcIqYZ/7hMt80GWpWIYVxVUykZGFJCBeoKwIKlAZBnIbXomwFvdz5raSUbuY6a1reyXs1CqtpWSFpw==" saltValue="QWtFNg+CBkwN8MDFxjDrtQ==" spinCount="100000" sqref="AJ104:AJ114" name="Rango1_2_11"/>
    <protectedRange algorithmName="SHA-512" hashValue="lpMy+OTuhcIqYZ/7hMt80GWpWIYVxVUykZGFJCBeoKwIKlAZBnIbXomwFvdz5raSUbuY6a1reyXs1CqtpWSFpw==" saltValue="QWtFNg+CBkwN8MDFxjDrtQ==" spinCount="100000" sqref="AF116:AF119 AH116:AH119 AD116:AD119 AM116:AN119" name="Rango1_14"/>
    <protectedRange algorithmName="SHA-512" hashValue="lpMy+OTuhcIqYZ/7hMt80GWpWIYVxVUykZGFJCBeoKwIKlAZBnIbXomwFvdz5raSUbuY6a1reyXs1CqtpWSFpw==" saltValue="QWtFNg+CBkwN8MDFxjDrtQ==" spinCount="100000" sqref="AJ116:AK119" name="Rango1_1_3_3"/>
    <protectedRange algorithmName="SHA-512" hashValue="lpMy+OTuhcIqYZ/7hMt80GWpWIYVxVUykZGFJCBeoKwIKlAZBnIbXomwFvdz5raSUbuY6a1reyXs1CqtpWSFpw==" saltValue="QWtFNg+CBkwN8MDFxjDrtQ==" spinCount="100000" sqref="AD121:AD128 AF121:AF128 AH121:AH128 AK121:AK128 AM121:AN128" name="Rango1_15"/>
    <protectedRange algorithmName="SHA-512" hashValue="lpMy+OTuhcIqYZ/7hMt80GWpWIYVxVUykZGFJCBeoKwIKlAZBnIbXomwFvdz5raSUbuY6a1reyXs1CqtpWSFpw==" saltValue="QWtFNg+CBkwN8MDFxjDrtQ==" spinCount="100000" sqref="AJ121:AJ128" name="Rango1_1_1_8"/>
    <protectedRange algorithmName="SHA-512" hashValue="lpMy+OTuhcIqYZ/7hMt80GWpWIYVxVUykZGFJCBeoKwIKlAZBnIbXomwFvdz5raSUbuY6a1reyXs1CqtpWSFpw==" saltValue="QWtFNg+CBkwN8MDFxjDrtQ==" spinCount="100000" sqref="AD177:AD194 AF177:AF194 AH177:AH194 AJ177:AK194 AM177:AN194" name="Rango1_16"/>
    <protectedRange algorithmName="SHA-512" hashValue="lpMy+OTuhcIqYZ/7hMt80GWpWIYVxVUykZGFJCBeoKwIKlAZBnIbXomwFvdz5raSUbuY6a1reyXs1CqtpWSFpw==" saltValue="QWtFNg+CBkwN8MDFxjDrtQ==" spinCount="100000" sqref="AD211:AD218 AF211:AF218 AH211:AH218 AJ211:AK218 AM211:AN218" name="Rango1_17"/>
    <protectedRange algorithmName="SHA-512" hashValue="lpMy+OTuhcIqYZ/7hMt80GWpWIYVxVUykZGFJCBeoKwIKlAZBnIbXomwFvdz5raSUbuY6a1reyXs1CqtpWSFpw==" saltValue="QWtFNg+CBkwN8MDFxjDrtQ==" spinCount="100000" sqref="AD220:AD225 AF220:AF225 AH220:AH225 AJ220:AK225 AM220:AN225" name="Rango1_18"/>
    <protectedRange algorithmName="SHA-512" hashValue="lpMy+OTuhcIqYZ/7hMt80GWpWIYVxVUykZGFJCBeoKwIKlAZBnIbXomwFvdz5raSUbuY6a1reyXs1CqtpWSFpw==" saltValue="QWtFNg+CBkwN8MDFxjDrtQ==" spinCount="100000" sqref="AD227:AD235 AF227:AF235 AH227:AH235 AJ227:AK235 AM227:AN235" name="Rango1_19"/>
    <protectedRange algorithmName="SHA-512" hashValue="lpMy+OTuhcIqYZ/7hMt80GWpWIYVxVUykZGFJCBeoKwIKlAZBnIbXomwFvdz5raSUbuY6a1reyXs1CqtpWSFpw==" saltValue="QWtFNg+CBkwN8MDFxjDrtQ==" spinCount="100000" sqref="AD196:AD198 AF196:AF198 AH196:AH198 AJ196:AK198 AM196:AN198" name="Rango1_1"/>
    <protectedRange algorithmName="SHA-512" hashValue="lpMy+OTuhcIqYZ/7hMt80GWpWIYVxVUykZGFJCBeoKwIKlAZBnIbXomwFvdz5raSUbuY6a1reyXs1CqtpWSFpw==" saltValue="QWtFNg+CBkwN8MDFxjDrtQ==" spinCount="100000" sqref="AD83:AD94 AF83:AF94 AH83:AH94 AJ83:AK94 AM83:AN94" name="Rango1_2"/>
    <protectedRange algorithmName="SHA-512" hashValue="lpMy+OTuhcIqYZ/7hMt80GWpWIYVxVUykZGFJCBeoKwIKlAZBnIbXomwFvdz5raSUbuY6a1reyXs1CqtpWSFpw==" saltValue="QWtFNg+CBkwN8MDFxjDrtQ==" spinCount="100000" sqref="AD75:AD81 AF75:AF81 AH75:AH81 AJ75:AK81 AM75:AN81" name="Rango1_3"/>
    <protectedRange algorithmName="SHA-512" hashValue="lpMy+OTuhcIqYZ/7hMt80GWpWIYVxVUykZGFJCBeoKwIKlAZBnIbXomwFvdz5raSUbuY6a1reyXs1CqtpWSFpw==" saltValue="QWtFNg+CBkwN8MDFxjDrtQ==" spinCount="100000" sqref="AJ56:AK56 AD50:AD56 AF50:AF56 AH50:AH56 AK50:AK55 AM50:AN56" name="Rango1_5"/>
    <protectedRange algorithmName="SHA-512" hashValue="lpMy+OTuhcIqYZ/7hMt80GWpWIYVxVUykZGFJCBeoKwIKlAZBnIbXomwFvdz5raSUbuY6a1reyXs1CqtpWSFpw==" saltValue="QWtFNg+CBkwN8MDFxjDrtQ==" spinCount="100000" sqref="AJ55" name="Rango1_4_2"/>
    <protectedRange algorithmName="SHA-512" hashValue="lpMy+OTuhcIqYZ/7hMt80GWpWIYVxVUykZGFJCBeoKwIKlAZBnIbXomwFvdz5raSUbuY6a1reyXs1CqtpWSFpw==" saltValue="QWtFNg+CBkwN8MDFxjDrtQ==" spinCount="100000" sqref="AJ50:AJ54" name="Rango1_2_2_1"/>
    <protectedRange algorithmName="SHA-512" hashValue="lpMy+OTuhcIqYZ/7hMt80GWpWIYVxVUykZGFJCBeoKwIKlAZBnIbXomwFvdz5raSUbuY6a1reyXs1CqtpWSFpw==" saltValue="QWtFNg+CBkwN8MDFxjDrtQ==" spinCount="100000" sqref="AH131:AH158 AK130:AK158 AM130:AN158 AF130:AF158 AD130:AD158" name="Rango1_20"/>
    <protectedRange algorithmName="SHA-512" hashValue="lpMy+OTuhcIqYZ/7hMt80GWpWIYVxVUykZGFJCBeoKwIKlAZBnIbXomwFvdz5raSUbuY6a1reyXs1CqtpWSFpw==" saltValue="QWtFNg+CBkwN8MDFxjDrtQ==" spinCount="100000" sqref="AH130 AJ130:AJ158" name="Rango1_1_2"/>
    <protectedRange algorithmName="SHA-512" hashValue="lpMy+OTuhcIqYZ/7hMt80GWpWIYVxVUykZGFJCBeoKwIKlAZBnIbXomwFvdz5raSUbuY6a1reyXs1CqtpWSFpw==" saltValue="QWtFNg+CBkwN8MDFxjDrtQ==" spinCount="100000" sqref="AD160:AD175 AF160:AF175 AH160:AH175 AJ160:AK175 AM160:AN175" name="Rango1_21"/>
  </protectedRanges>
  <sortState xmlns:xlrd2="http://schemas.microsoft.com/office/spreadsheetml/2017/richdata2" ref="A17:AO50">
    <sortCondition ref="Y17:Y50"/>
  </sortState>
  <mergeCells count="16">
    <mergeCell ref="A1:AO2"/>
    <mergeCell ref="V12:AB12"/>
    <mergeCell ref="F5:R5"/>
    <mergeCell ref="A7:R7"/>
    <mergeCell ref="A8:R8"/>
    <mergeCell ref="A9:R9"/>
    <mergeCell ref="A11:R11"/>
    <mergeCell ref="A5:C5"/>
    <mergeCell ref="S12:U12"/>
    <mergeCell ref="AC12:AO12"/>
    <mergeCell ref="S13:U13"/>
    <mergeCell ref="D13:G13"/>
    <mergeCell ref="A12:R12"/>
    <mergeCell ref="AG13:AL13"/>
    <mergeCell ref="H13:L13"/>
    <mergeCell ref="N13:R13"/>
  </mergeCells>
  <phoneticPr fontId="9" type="noConversion"/>
  <conditionalFormatting sqref="A1:A1048576">
    <cfRule type="duplicateValues" dxfId="691" priority="1"/>
  </conditionalFormatting>
  <conditionalFormatting sqref="A176:A199 A16:A129 A1:A14 A159 A210:A1048576">
    <cfRule type="duplicateValues" dxfId="690" priority="971"/>
  </conditionalFormatting>
  <conditionalFormatting sqref="V220:V225">
    <cfRule type="cellIs" dxfId="689" priority="271" operator="equal">
      <formula>"baja"</formula>
    </cfRule>
  </conditionalFormatting>
  <conditionalFormatting sqref="V17:AB20">
    <cfRule type="cellIs" dxfId="688" priority="711" operator="equal">
      <formula>"baja"</formula>
    </cfRule>
  </conditionalFormatting>
  <conditionalFormatting sqref="V22:AB22">
    <cfRule type="cellIs" dxfId="687" priority="668" operator="equal">
      <formula>"baja"</formula>
    </cfRule>
  </conditionalFormatting>
  <conditionalFormatting sqref="V24:AB35">
    <cfRule type="cellIs" dxfId="686" priority="602" operator="equal">
      <formula>"baja"</formula>
    </cfRule>
  </conditionalFormatting>
  <conditionalFormatting sqref="V37:AB48">
    <cfRule type="cellIs" dxfId="685" priority="583" operator="equal">
      <formula>"baja"</formula>
    </cfRule>
  </conditionalFormatting>
  <conditionalFormatting sqref="V50:AB56">
    <cfRule type="cellIs" dxfId="684" priority="105" operator="equal">
      <formula>"baja"</formula>
    </cfRule>
  </conditionalFormatting>
  <conditionalFormatting sqref="V58:AB62">
    <cfRule type="cellIs" dxfId="683" priority="549" operator="equal">
      <formula>"baja"</formula>
    </cfRule>
  </conditionalFormatting>
  <conditionalFormatting sqref="V64:AB73">
    <cfRule type="cellIs" dxfId="682" priority="491" operator="equal">
      <formula>"baja"</formula>
    </cfRule>
  </conditionalFormatting>
  <conditionalFormatting sqref="V75:AB81">
    <cfRule type="cellIs" dxfId="681" priority="151" operator="equal">
      <formula>"baja"</formula>
    </cfRule>
  </conditionalFormatting>
  <conditionalFormatting sqref="V83:AB94">
    <cfRule type="cellIs" dxfId="680" priority="172" operator="equal">
      <formula>"baja"</formula>
    </cfRule>
  </conditionalFormatting>
  <conditionalFormatting sqref="V96:AB102">
    <cfRule type="cellIs" dxfId="679" priority="448" operator="equal">
      <formula>"baja"</formula>
    </cfRule>
  </conditionalFormatting>
  <conditionalFormatting sqref="V104:AB114">
    <cfRule type="cellIs" dxfId="678" priority="426" operator="equal">
      <formula>"baja"</formula>
    </cfRule>
  </conditionalFormatting>
  <conditionalFormatting sqref="V116:AB119">
    <cfRule type="cellIs" dxfId="677" priority="419" operator="equal">
      <formula>"baja"</formula>
    </cfRule>
  </conditionalFormatting>
  <conditionalFormatting sqref="V121:AB128">
    <cfRule type="cellIs" dxfId="676" priority="361" operator="equal">
      <formula>"baja"</formula>
    </cfRule>
  </conditionalFormatting>
  <conditionalFormatting sqref="V158:AB158">
    <cfRule type="cellIs" dxfId="675" priority="75" operator="equal">
      <formula>"baja"</formula>
    </cfRule>
  </conditionalFormatting>
  <conditionalFormatting sqref="V160:AB175">
    <cfRule type="cellIs" dxfId="674" priority="27" operator="equal">
      <formula>"baja"</formula>
    </cfRule>
  </conditionalFormatting>
  <conditionalFormatting sqref="V177:AB194">
    <cfRule type="cellIs" dxfId="673" priority="339" operator="equal">
      <formula>"baja"</formula>
    </cfRule>
  </conditionalFormatting>
  <conditionalFormatting sqref="V196:AB198">
    <cfRule type="cellIs" dxfId="672" priority="230" operator="equal">
      <formula>"baja"</formula>
    </cfRule>
  </conditionalFormatting>
  <conditionalFormatting sqref="V200:AB200 V201:Z202">
    <cfRule type="cellIs" dxfId="671" priority="26" operator="equal">
      <formula>"baja"</formula>
    </cfRule>
  </conditionalFormatting>
  <conditionalFormatting sqref="V211:AB218">
    <cfRule type="cellIs" dxfId="670" priority="294" operator="equal">
      <formula>"baja"</formula>
    </cfRule>
  </conditionalFormatting>
  <conditionalFormatting sqref="V227:AB235">
    <cfRule type="cellIs" dxfId="669" priority="237" operator="equal">
      <formula>"baja"</formula>
    </cfRule>
  </conditionalFormatting>
  <conditionalFormatting sqref="W221:X221">
    <cfRule type="cellIs" dxfId="668" priority="270" operator="equal">
      <formula>"baja"</formula>
    </cfRule>
  </conditionalFormatting>
  <conditionalFormatting sqref="W203:Z203">
    <cfRule type="cellIs" dxfId="667" priority="25" operator="equal">
      <formula>"baja"</formula>
    </cfRule>
  </conditionalFormatting>
  <conditionalFormatting sqref="W130:AB136 V130:V157">
    <cfRule type="cellIs" dxfId="666" priority="52" operator="equal">
      <formula>"baja"</formula>
    </cfRule>
  </conditionalFormatting>
  <conditionalFormatting sqref="W139:AB139">
    <cfRule type="cellIs" dxfId="665" priority="76" operator="equal">
      <formula>"baja"</formula>
    </cfRule>
  </conditionalFormatting>
  <conditionalFormatting sqref="W141:AB156">
    <cfRule type="cellIs" dxfId="664" priority="65" operator="equal">
      <formula>"baja"</formula>
    </cfRule>
  </conditionalFormatting>
  <conditionalFormatting sqref="W204:AB209">
    <cfRule type="cellIs" dxfId="663" priority="2" operator="equal">
      <formula>"baja"</formula>
    </cfRule>
  </conditionalFormatting>
  <conditionalFormatting sqref="W220:AB220 AA221:AB221">
    <cfRule type="cellIs" dxfId="662" priority="290" operator="equal">
      <formula>"baja"</formula>
    </cfRule>
  </conditionalFormatting>
  <conditionalFormatting sqref="W222:AB225">
    <cfRule type="cellIs" dxfId="661" priority="269" operator="equal">
      <formula>"baja"</formula>
    </cfRule>
  </conditionalFormatting>
  <conditionalFormatting sqref="Z230:AB232">
    <cfRule type="cellIs" dxfId="660" priority="238" operator="equal">
      <formula>"baja"</formula>
    </cfRule>
  </conditionalFormatting>
  <conditionalFormatting sqref="AA201:AB203 V203:V209">
    <cfRule type="cellIs" dxfId="659" priority="3" operator="equal">
      <formula>"baja"</formula>
    </cfRule>
  </conditionalFormatting>
  <conditionalFormatting sqref="AC17:AC20">
    <cfRule type="cellIs" dxfId="658" priority="698" operator="equal">
      <formula>"alta"</formula>
    </cfRule>
    <cfRule type="containsText" dxfId="657" priority="708" operator="containsText" text="Pública Reservada">
      <formula>NOT(ISERROR(SEARCH("Pública Reservada",AC17)))</formula>
    </cfRule>
    <cfRule type="containsText" dxfId="656" priority="709" operator="containsText" text="Pública Clasificada">
      <formula>NOT(ISERROR(SEARCH("Pública Clasificada",AC17)))</formula>
    </cfRule>
    <cfRule type="cellIs" dxfId="655" priority="696" operator="equal">
      <formula>"Baja"</formula>
    </cfRule>
    <cfRule type="containsText" dxfId="654" priority="710" operator="containsText" text="Pública">
      <formula>NOT(ISERROR(SEARCH("Pública",AC17)))</formula>
    </cfRule>
    <cfRule type="cellIs" dxfId="653" priority="697" operator="equal">
      <formula>"media"</formula>
    </cfRule>
  </conditionalFormatting>
  <conditionalFormatting sqref="AC22">
    <cfRule type="containsText" dxfId="652" priority="672" operator="containsText" text="Pública Reservada">
      <formula>NOT(ISERROR(SEARCH("Pública Reservada",AC22)))</formula>
    </cfRule>
    <cfRule type="cellIs" dxfId="651" priority="671" operator="equal">
      <formula>"alta"</formula>
    </cfRule>
    <cfRule type="containsText" dxfId="650" priority="674" operator="containsText" text="Pública">
      <formula>NOT(ISERROR(SEARCH("Pública",AC22)))</formula>
    </cfRule>
    <cfRule type="cellIs" dxfId="649" priority="670" operator="equal">
      <formula>"media"</formula>
    </cfRule>
    <cfRule type="cellIs" dxfId="648" priority="669" operator="equal">
      <formula>"Baja"</formula>
    </cfRule>
    <cfRule type="containsText" dxfId="647" priority="673" operator="containsText" text="Pública Clasificada">
      <formula>NOT(ISERROR(SEARCH("Pública Clasificada",AC22)))</formula>
    </cfRule>
  </conditionalFormatting>
  <conditionalFormatting sqref="AC24:AC27">
    <cfRule type="containsText" dxfId="646" priority="615" operator="containsText" text="Leve">
      <formula>NOT(ISERROR(SEARCH("Leve",AC24)))</formula>
    </cfRule>
    <cfRule type="containsText" dxfId="645" priority="616" operator="containsText" text="Importante">
      <formula>NOT(ISERROR(SEARCH("Importante",AC24)))</formula>
    </cfRule>
    <cfRule type="containsText" dxfId="644" priority="617" operator="containsText" text="Grave">
      <formula>NOT(ISERROR(SEARCH("Grave",AC24)))</formula>
    </cfRule>
    <cfRule type="containsText" dxfId="643" priority="614" operator="containsText" text="Bajo">
      <formula>NOT(ISERROR(SEARCH("Bajo",AC24)))</formula>
    </cfRule>
    <cfRule type="containsText" dxfId="642" priority="613" operator="containsText" text="Medio">
      <formula>NOT(ISERROR(SEARCH("Medio",AC24)))</formula>
    </cfRule>
    <cfRule type="containsText" dxfId="641" priority="612" operator="containsText" text="Alto">
      <formula>NOT(ISERROR(SEARCH("Alto",AC24)))</formula>
    </cfRule>
    <cfRule type="cellIs" dxfId="640" priority="611" operator="equal">
      <formula>"Alta"</formula>
    </cfRule>
    <cfRule type="cellIs" dxfId="639" priority="610" operator="equal">
      <formula>"Media"</formula>
    </cfRule>
  </conditionalFormatting>
  <conditionalFormatting sqref="AC24:AC35">
    <cfRule type="cellIs" dxfId="638" priority="627" operator="equal">
      <formula>"media"</formula>
    </cfRule>
    <cfRule type="cellIs" dxfId="637" priority="628" operator="equal">
      <formula>"alta"</formula>
    </cfRule>
    <cfRule type="containsText" dxfId="636" priority="629" operator="containsText" text="Pública Reservada">
      <formula>NOT(ISERROR(SEARCH("Pública Reservada",AC24)))</formula>
    </cfRule>
    <cfRule type="containsText" dxfId="635" priority="630" operator="containsText" text="Pública Clasificada">
      <formula>NOT(ISERROR(SEARCH("Pública Clasificada",AC24)))</formula>
    </cfRule>
    <cfRule type="containsText" dxfId="634" priority="631" operator="containsText" text="Pública">
      <formula>NOT(ISERROR(SEARCH("Pública",AC24)))</formula>
    </cfRule>
    <cfRule type="cellIs" dxfId="633" priority="606" operator="equal">
      <formula>"Baja"</formula>
    </cfRule>
  </conditionalFormatting>
  <conditionalFormatting sqref="AC37:AC48">
    <cfRule type="cellIs" dxfId="632" priority="588" operator="equal">
      <formula>"media"</formula>
    </cfRule>
    <cfRule type="cellIs" dxfId="631" priority="587" operator="equal">
      <formula>"Baja"</formula>
    </cfRule>
    <cfRule type="containsText" dxfId="630" priority="595" operator="containsText" text="Pública">
      <formula>NOT(ISERROR(SEARCH("Pública",AC37)))</formula>
    </cfRule>
    <cfRule type="containsText" dxfId="629" priority="594" operator="containsText" text="Pública Clasificada">
      <formula>NOT(ISERROR(SEARCH("Pública Clasificada",AC37)))</formula>
    </cfRule>
    <cfRule type="containsText" dxfId="628" priority="593" operator="containsText" text="Pública Reservada">
      <formula>NOT(ISERROR(SEARCH("Pública Reservada",AC37)))</formula>
    </cfRule>
    <cfRule type="cellIs" dxfId="627" priority="589" operator="equal">
      <formula>"alta"</formula>
    </cfRule>
  </conditionalFormatting>
  <conditionalFormatting sqref="AC50:AC56">
    <cfRule type="cellIs" dxfId="626" priority="132" operator="equal">
      <formula>"alta"</formula>
    </cfRule>
    <cfRule type="cellIs" dxfId="625" priority="130" operator="equal">
      <formula>"Baja"</formula>
    </cfRule>
    <cfRule type="cellIs" dxfId="624" priority="131" operator="equal">
      <formula>"media"</formula>
    </cfRule>
    <cfRule type="containsText" dxfId="623" priority="142" operator="containsText" text="Pública Reservada">
      <formula>NOT(ISERROR(SEARCH("Pública Reservada",AC50)))</formula>
    </cfRule>
    <cfRule type="containsText" dxfId="622" priority="143" operator="containsText" text="Pública Clasificada">
      <formula>NOT(ISERROR(SEARCH("Pública Clasificada",AC50)))</formula>
    </cfRule>
    <cfRule type="containsText" dxfId="621" priority="144" operator="containsText" text="Pública">
      <formula>NOT(ISERROR(SEARCH("Pública",AC50)))</formula>
    </cfRule>
  </conditionalFormatting>
  <conditionalFormatting sqref="AC58:AC62">
    <cfRule type="cellIs" dxfId="620" priority="552" operator="equal">
      <formula>"alta"</formula>
    </cfRule>
    <cfRule type="containsText" dxfId="619" priority="553" operator="containsText" text="Pública Reservada">
      <formula>NOT(ISERROR(SEARCH("Pública Reservada",AC58)))</formula>
    </cfRule>
    <cfRule type="containsText" dxfId="618" priority="554" operator="containsText" text="Pública Clasificada">
      <formula>NOT(ISERROR(SEARCH("Pública Clasificada",AC58)))</formula>
    </cfRule>
    <cfRule type="containsText" dxfId="617" priority="555" operator="containsText" text="Pública">
      <formula>NOT(ISERROR(SEARCH("Pública",AC58)))</formula>
    </cfRule>
    <cfRule type="cellIs" dxfId="616" priority="550" operator="equal">
      <formula>"Baja"</formula>
    </cfRule>
    <cfRule type="cellIs" dxfId="615" priority="551" operator="equal">
      <formula>"media"</formula>
    </cfRule>
  </conditionalFormatting>
  <conditionalFormatting sqref="AC64:AC73">
    <cfRule type="containsText" dxfId="614" priority="510" operator="containsText" text="Pública Reservada">
      <formula>NOT(ISERROR(SEARCH("Pública Reservada",AC64)))</formula>
    </cfRule>
    <cfRule type="cellIs" dxfId="613" priority="499" operator="equal">
      <formula>"media"</formula>
    </cfRule>
    <cfRule type="containsText" dxfId="612" priority="511" operator="containsText" text="Pública Clasificada">
      <formula>NOT(ISERROR(SEARCH("Pública Clasificada",AC64)))</formula>
    </cfRule>
    <cfRule type="containsText" dxfId="611" priority="512" operator="containsText" text="Pública">
      <formula>NOT(ISERROR(SEARCH("Pública",AC64)))</formula>
    </cfRule>
    <cfRule type="cellIs" dxfId="610" priority="498" operator="equal">
      <formula>"Baja"</formula>
    </cfRule>
    <cfRule type="cellIs" dxfId="609" priority="500" operator="equal">
      <formula>"alta"</formula>
    </cfRule>
  </conditionalFormatting>
  <conditionalFormatting sqref="AC75:AC81">
    <cfRule type="cellIs" dxfId="608" priority="159" operator="equal">
      <formula>"alta"</formula>
    </cfRule>
    <cfRule type="cellIs" dxfId="607" priority="158" operator="equal">
      <formula>"media"</formula>
    </cfRule>
    <cfRule type="containsText" dxfId="606" priority="171" operator="containsText" text="Pública">
      <formula>NOT(ISERROR(SEARCH("Pública",AC75)))</formula>
    </cfRule>
    <cfRule type="containsText" dxfId="605" priority="170" operator="containsText" text="Pública Clasificada">
      <formula>NOT(ISERROR(SEARCH("Pública Clasificada",AC75)))</formula>
    </cfRule>
    <cfRule type="cellIs" dxfId="604" priority="150" operator="equal">
      <formula>"Baja"</formula>
    </cfRule>
    <cfRule type="containsText" dxfId="603" priority="169" operator="containsText" text="Pública Reservada">
      <formula>NOT(ISERROR(SEARCH("Pública Reservada",AC75)))</formula>
    </cfRule>
  </conditionalFormatting>
  <conditionalFormatting sqref="AC83:AC94">
    <cfRule type="cellIs" dxfId="602" priority="179" operator="equal">
      <formula>"Baja"</formula>
    </cfRule>
    <cfRule type="cellIs" dxfId="601" priority="180" operator="equal">
      <formula>"media"</formula>
    </cfRule>
    <cfRule type="cellIs" dxfId="600" priority="181" operator="equal">
      <formula>"alta"</formula>
    </cfRule>
    <cfRule type="containsText" dxfId="599" priority="191" operator="containsText" text="Pública Reservada">
      <formula>NOT(ISERROR(SEARCH("Pública Reservada",AC83)))</formula>
    </cfRule>
    <cfRule type="containsText" dxfId="598" priority="193" operator="containsText" text="Pública">
      <formula>NOT(ISERROR(SEARCH("Pública",AC83)))</formula>
    </cfRule>
    <cfRule type="containsText" dxfId="597" priority="192" operator="containsText" text="Pública Clasificada">
      <formula>NOT(ISERROR(SEARCH("Pública Clasificada",AC83)))</formula>
    </cfRule>
  </conditionalFormatting>
  <conditionalFormatting sqref="AC96:AC102">
    <cfRule type="cellIs" dxfId="596" priority="473" operator="equal">
      <formula>"Baja"</formula>
    </cfRule>
    <cfRule type="cellIs" dxfId="595" priority="474" operator="equal">
      <formula>"media"</formula>
    </cfRule>
    <cfRule type="containsText" dxfId="594" priority="487" operator="containsText" text="Pública">
      <formula>NOT(ISERROR(SEARCH("Pública",AC96)))</formula>
    </cfRule>
    <cfRule type="containsText" dxfId="593" priority="486" operator="containsText" text="Pública Clasificada">
      <formula>NOT(ISERROR(SEARCH("Pública Clasificada",AC96)))</formula>
    </cfRule>
    <cfRule type="containsText" dxfId="592" priority="485" operator="containsText" text="Pública Reservada">
      <formula>NOT(ISERROR(SEARCH("Pública Reservada",AC96)))</formula>
    </cfRule>
    <cfRule type="cellIs" dxfId="591" priority="475" operator="equal">
      <formula>"alta"</formula>
    </cfRule>
  </conditionalFormatting>
  <conditionalFormatting sqref="AC104:AC114">
    <cfRule type="containsText" dxfId="590" priority="445" operator="containsText" text="Pública Reservada">
      <formula>NOT(ISERROR(SEARCH("Pública Reservada",AC104)))</formula>
    </cfRule>
    <cfRule type="containsText" dxfId="589" priority="446" operator="containsText" text="Pública Clasificada">
      <formula>NOT(ISERROR(SEARCH("Pública Clasificada",AC104)))</formula>
    </cfRule>
    <cfRule type="cellIs" dxfId="588" priority="435" operator="equal">
      <formula>"alta"</formula>
    </cfRule>
    <cfRule type="containsText" dxfId="587" priority="447" operator="containsText" text="Pública">
      <formula>NOT(ISERROR(SEARCH("Pública",AC104)))</formula>
    </cfRule>
    <cfRule type="cellIs" dxfId="586" priority="434" operator="equal">
      <formula>"media"</formula>
    </cfRule>
    <cfRule type="cellIs" dxfId="585" priority="433" operator="equal">
      <formula>"Baja"</formula>
    </cfRule>
  </conditionalFormatting>
  <conditionalFormatting sqref="AC116:AC119">
    <cfRule type="cellIs" dxfId="584" priority="422" operator="equal">
      <formula>"alta"</formula>
    </cfRule>
    <cfRule type="containsText" dxfId="583" priority="423" operator="containsText" text="Pública Reservada">
      <formula>NOT(ISERROR(SEARCH("Pública Reservada",AC116)))</formula>
    </cfRule>
    <cfRule type="containsText" dxfId="582" priority="424" operator="containsText" text="Pública Clasificada">
      <formula>NOT(ISERROR(SEARCH("Pública Clasificada",AC116)))</formula>
    </cfRule>
    <cfRule type="containsText" dxfId="581" priority="425" operator="containsText" text="Pública">
      <formula>NOT(ISERROR(SEARCH("Pública",AC116)))</formula>
    </cfRule>
    <cfRule type="cellIs" dxfId="580" priority="420" operator="equal">
      <formula>"Baja"</formula>
    </cfRule>
    <cfRule type="cellIs" dxfId="579" priority="421" operator="equal">
      <formula>"media"</formula>
    </cfRule>
  </conditionalFormatting>
  <conditionalFormatting sqref="AC121:AC128">
    <cfRule type="cellIs" dxfId="578" priority="377" operator="equal">
      <formula>"Baja"</formula>
    </cfRule>
    <cfRule type="cellIs" dxfId="577" priority="378" operator="equal">
      <formula>"media"</formula>
    </cfRule>
    <cfRule type="containsText" dxfId="576" priority="382" operator="containsText" text="Pública">
      <formula>NOT(ISERROR(SEARCH("Pública",AC121)))</formula>
    </cfRule>
    <cfRule type="containsText" dxfId="575" priority="381" operator="containsText" text="Pública Clasificada">
      <formula>NOT(ISERROR(SEARCH("Pública Clasificada",AC121)))</formula>
    </cfRule>
    <cfRule type="containsText" dxfId="574" priority="380" operator="containsText" text="Pública Reservada">
      <formula>NOT(ISERROR(SEARCH("Pública Reservada",AC121)))</formula>
    </cfRule>
    <cfRule type="cellIs" dxfId="573" priority="379" operator="equal">
      <formula>"alta"</formula>
    </cfRule>
  </conditionalFormatting>
  <conditionalFormatting sqref="AC130:AC158">
    <cfRule type="containsText" dxfId="572" priority="62" operator="containsText" text="Pública Reservada">
      <formula>NOT(ISERROR(SEARCH("Pública Reservada",AC130)))</formula>
    </cfRule>
    <cfRule type="cellIs" dxfId="571" priority="56" operator="equal">
      <formula>"Baja"</formula>
    </cfRule>
    <cfRule type="cellIs" dxfId="570" priority="57" operator="equal">
      <formula>"media"</formula>
    </cfRule>
    <cfRule type="cellIs" dxfId="569" priority="58" operator="equal">
      <formula>"alta"</formula>
    </cfRule>
    <cfRule type="containsText" dxfId="568" priority="64" operator="containsText" text="Pública">
      <formula>NOT(ISERROR(SEARCH("Pública",AC130)))</formula>
    </cfRule>
    <cfRule type="containsText" dxfId="567" priority="63" operator="containsText" text="Pública Clasificada">
      <formula>NOT(ISERROR(SEARCH("Pública Clasificada",AC130)))</formula>
    </cfRule>
  </conditionalFormatting>
  <conditionalFormatting sqref="AC160:AC175">
    <cfRule type="containsText" dxfId="566" priority="43" operator="containsText" text="Pública Reservada">
      <formula>NOT(ISERROR(SEARCH("Pública Reservada",AC160)))</formula>
    </cfRule>
    <cfRule type="cellIs" dxfId="565" priority="42" operator="equal">
      <formula>"alta"</formula>
    </cfRule>
    <cfRule type="cellIs" dxfId="564" priority="41" operator="equal">
      <formula>"media"</formula>
    </cfRule>
    <cfRule type="cellIs" dxfId="563" priority="40" operator="equal">
      <formula>"Baja"</formula>
    </cfRule>
    <cfRule type="containsText" dxfId="562" priority="44" operator="containsText" text="Pública Clasificada">
      <formula>NOT(ISERROR(SEARCH("Pública Clasificada",AC160)))</formula>
    </cfRule>
    <cfRule type="containsText" dxfId="561" priority="45" operator="containsText" text="Pública">
      <formula>NOT(ISERROR(SEARCH("Pública",AC160)))</formula>
    </cfRule>
  </conditionalFormatting>
  <conditionalFormatting sqref="AC177:AC194">
    <cfRule type="containsText" dxfId="560" priority="355" operator="containsText" text="Pública Reservada">
      <formula>NOT(ISERROR(SEARCH("Pública Reservada",AC177)))</formula>
    </cfRule>
    <cfRule type="cellIs" dxfId="559" priority="345" operator="equal">
      <formula>"alta"</formula>
    </cfRule>
    <cfRule type="cellIs" dxfId="558" priority="344" operator="equal">
      <formula>"media"</formula>
    </cfRule>
    <cfRule type="containsText" dxfId="557" priority="357" operator="containsText" text="Pública">
      <formula>NOT(ISERROR(SEARCH("Pública",AC177)))</formula>
    </cfRule>
    <cfRule type="cellIs" dxfId="556" priority="343" operator="equal">
      <formula>"Baja"</formula>
    </cfRule>
    <cfRule type="containsText" dxfId="555" priority="356" operator="containsText" text="Pública Clasificada">
      <formula>NOT(ISERROR(SEARCH("Pública Clasificada",AC177)))</formula>
    </cfRule>
  </conditionalFormatting>
  <conditionalFormatting sqref="AC196:AC198">
    <cfRule type="containsText" dxfId="554" priority="234" operator="containsText" text="Pública Reservada">
      <formula>NOT(ISERROR(SEARCH("Pública Reservada",AC196)))</formula>
    </cfRule>
    <cfRule type="containsText" dxfId="553" priority="235" operator="containsText" text="Pública Clasificada">
      <formula>NOT(ISERROR(SEARCH("Pública Clasificada",AC196)))</formula>
    </cfRule>
    <cfRule type="containsText" dxfId="552" priority="236" operator="containsText" text="Pública">
      <formula>NOT(ISERROR(SEARCH("Pública",AC196)))</formula>
    </cfRule>
    <cfRule type="cellIs" dxfId="551" priority="231" operator="equal">
      <formula>"Baja"</formula>
    </cfRule>
    <cfRule type="cellIs" dxfId="550" priority="233" operator="equal">
      <formula>"alta"</formula>
    </cfRule>
    <cfRule type="cellIs" dxfId="549" priority="232" operator="equal">
      <formula>"media"</formula>
    </cfRule>
  </conditionalFormatting>
  <conditionalFormatting sqref="AC200:AC209">
    <cfRule type="containsText" dxfId="548" priority="23" operator="containsText" text="Pública Clasificada">
      <formula>NOT(ISERROR(SEARCH("Pública Clasificada",AC200)))</formula>
    </cfRule>
    <cfRule type="cellIs" dxfId="547" priority="19" operator="equal">
      <formula>"Baja"</formula>
    </cfRule>
    <cfRule type="cellIs" dxfId="546" priority="20" operator="equal">
      <formula>"media"</formula>
    </cfRule>
    <cfRule type="cellIs" dxfId="545" priority="21" operator="equal">
      <formula>"alta"</formula>
    </cfRule>
    <cfRule type="containsText" dxfId="544" priority="22" operator="containsText" text="Pública Reservada">
      <formula>NOT(ISERROR(SEARCH("Pública Reservada",AC200)))</formula>
    </cfRule>
    <cfRule type="containsText" dxfId="543" priority="24" operator="containsText" text="Pública">
      <formula>NOT(ISERROR(SEARCH("Pública",AC200)))</formula>
    </cfRule>
  </conditionalFormatting>
  <conditionalFormatting sqref="AC211:AC218">
    <cfRule type="cellIs" dxfId="542" priority="303" operator="equal">
      <formula>"alta"</formula>
    </cfRule>
    <cfRule type="containsText" dxfId="541" priority="313" operator="containsText" text="Pública Reservada">
      <formula>NOT(ISERROR(SEARCH("Pública Reservada",AC211)))</formula>
    </cfRule>
    <cfRule type="containsText" dxfId="540" priority="314" operator="containsText" text="Pública Clasificada">
      <formula>NOT(ISERROR(SEARCH("Pública Clasificada",AC211)))</formula>
    </cfRule>
    <cfRule type="containsText" dxfId="539" priority="315" operator="containsText" text="Pública">
      <formula>NOT(ISERROR(SEARCH("Pública",AC211)))</formula>
    </cfRule>
    <cfRule type="cellIs" dxfId="538" priority="302" operator="equal">
      <formula>"media"</formula>
    </cfRule>
    <cfRule type="cellIs" dxfId="537" priority="301" operator="equal">
      <formula>"Baja"</formula>
    </cfRule>
  </conditionalFormatting>
  <conditionalFormatting sqref="AC220:AC225">
    <cfRule type="containsText" dxfId="536" priority="289" operator="containsText" text="Pública">
      <formula>NOT(ISERROR(SEARCH("Pública",AC220)))</formula>
    </cfRule>
    <cfRule type="cellIs" dxfId="535" priority="280" operator="equal">
      <formula>"alta"</formula>
    </cfRule>
    <cfRule type="containsText" dxfId="534" priority="287" operator="containsText" text="Pública Reservada">
      <formula>NOT(ISERROR(SEARCH("Pública Reservada",AC220)))</formula>
    </cfRule>
    <cfRule type="containsText" dxfId="533" priority="288" operator="containsText" text="Pública Clasificada">
      <formula>NOT(ISERROR(SEARCH("Pública Clasificada",AC220)))</formula>
    </cfRule>
    <cfRule type="cellIs" dxfId="532" priority="278" operator="equal">
      <formula>"Baja"</formula>
    </cfRule>
    <cfRule type="cellIs" dxfId="531" priority="279" operator="equal">
      <formula>"media"</formula>
    </cfRule>
  </conditionalFormatting>
  <conditionalFormatting sqref="AC227:AC235">
    <cfRule type="cellIs" dxfId="530" priority="265" operator="equal">
      <formula>"alta"</formula>
    </cfRule>
    <cfRule type="containsText" dxfId="529" priority="266" operator="containsText" text="Pública Reservada">
      <formula>NOT(ISERROR(SEARCH("Pública Reservada",AC227)))</formula>
    </cfRule>
    <cfRule type="containsText" dxfId="528" priority="267" operator="containsText" text="Pública Clasificada">
      <formula>NOT(ISERROR(SEARCH("Pública Clasificada",AC227)))</formula>
    </cfRule>
    <cfRule type="containsText" dxfId="527" priority="268" operator="containsText" text="Pública">
      <formula>NOT(ISERROR(SEARCH("Pública",AC227)))</formula>
    </cfRule>
    <cfRule type="cellIs" dxfId="526" priority="263" operator="equal">
      <formula>"Baja"</formula>
    </cfRule>
    <cfRule type="cellIs" dxfId="525" priority="264" operator="equal">
      <formula>"media"</formula>
    </cfRule>
  </conditionalFormatting>
  <conditionalFormatting sqref="AE17:AE20">
    <cfRule type="cellIs" dxfId="524" priority="693" operator="equal">
      <formula>"Baja"</formula>
    </cfRule>
    <cfRule type="cellIs" dxfId="523" priority="694" operator="equal">
      <formula>"Media"</formula>
    </cfRule>
    <cfRule type="cellIs" dxfId="522" priority="695" operator="equal">
      <formula>"Alta"</formula>
    </cfRule>
    <cfRule type="containsText" dxfId="521" priority="700" operator="containsText" text="Medio">
      <formula>NOT(ISERROR(SEARCH("Medio",AE17)))</formula>
    </cfRule>
    <cfRule type="containsText" dxfId="520" priority="699" operator="containsText" text="Alto">
      <formula>NOT(ISERROR(SEARCH("Alto",AE17)))</formula>
    </cfRule>
    <cfRule type="containsText" dxfId="519" priority="701" operator="containsText" text="Bajo">
      <formula>NOT(ISERROR(SEARCH("Bajo",AE17)))</formula>
    </cfRule>
    <cfRule type="containsText" dxfId="518" priority="705" operator="containsText" text="Leve">
      <formula>NOT(ISERROR(SEARCH("Leve",AE17)))</formula>
    </cfRule>
    <cfRule type="containsText" dxfId="517" priority="706" operator="containsText" text="Importante">
      <formula>NOT(ISERROR(SEARCH("Importante",AE17)))</formula>
    </cfRule>
    <cfRule type="containsText" dxfId="516" priority="707" operator="containsText" text="Grave">
      <formula>NOT(ISERROR(SEARCH("Grave",AE17)))</formula>
    </cfRule>
  </conditionalFormatting>
  <conditionalFormatting sqref="AE22">
    <cfRule type="containsText" dxfId="515" priority="658" operator="containsText" text="Bajo">
      <formula>NOT(ISERROR(SEARCH("Bajo",AE22)))</formula>
    </cfRule>
    <cfRule type="containsText" dxfId="514" priority="657" operator="containsText" text="Medio">
      <formula>NOT(ISERROR(SEARCH("Medio",AE22)))</formula>
    </cfRule>
    <cfRule type="cellIs" dxfId="513" priority="655" operator="equal">
      <formula>"Alta"</formula>
    </cfRule>
    <cfRule type="cellIs" dxfId="512" priority="654" operator="equal">
      <formula>"Media"</formula>
    </cfRule>
    <cfRule type="cellIs" dxfId="511" priority="653" operator="equal">
      <formula>"Baja"</formula>
    </cfRule>
    <cfRule type="containsText" dxfId="510" priority="656" operator="containsText" text="Alto">
      <formula>NOT(ISERROR(SEARCH("Alto",AE22)))</formula>
    </cfRule>
    <cfRule type="containsText" dxfId="509" priority="663" operator="containsText" text="Importante">
      <formula>NOT(ISERROR(SEARCH("Importante",AE22)))</formula>
    </cfRule>
    <cfRule type="containsText" dxfId="508" priority="664" operator="containsText" text="Grave">
      <formula>NOT(ISERROR(SEARCH("Grave",AE22)))</formula>
    </cfRule>
    <cfRule type="containsText" dxfId="507" priority="662" operator="containsText" text="Leve">
      <formula>NOT(ISERROR(SEARCH("Leve",AE22)))</formula>
    </cfRule>
  </conditionalFormatting>
  <conditionalFormatting sqref="AE24:AE35 AG24:AG35 AI24:AI35">
    <cfRule type="cellIs" dxfId="506" priority="620" operator="equal">
      <formula>"Alta"</formula>
    </cfRule>
    <cfRule type="cellIs" dxfId="505" priority="618" operator="equal">
      <formula>"Baja"</formula>
    </cfRule>
    <cfRule type="cellIs" dxfId="504" priority="619" operator="equal">
      <formula>"Media"</formula>
    </cfRule>
    <cfRule type="containsText" dxfId="503" priority="621" operator="containsText" text="Alto">
      <formula>NOT(ISERROR(SEARCH("Alto",AE24)))</formula>
    </cfRule>
    <cfRule type="containsText" dxfId="502" priority="622" operator="containsText" text="Medio">
      <formula>NOT(ISERROR(SEARCH("Medio",AE24)))</formula>
    </cfRule>
    <cfRule type="containsText" dxfId="501" priority="623" operator="containsText" text="Bajo">
      <formula>NOT(ISERROR(SEARCH("Bajo",AE24)))</formula>
    </cfRule>
    <cfRule type="containsText" dxfId="500" priority="624" operator="containsText" text="Leve">
      <formula>NOT(ISERROR(SEARCH("Leve",AE24)))</formula>
    </cfRule>
    <cfRule type="containsText" dxfId="499" priority="625" operator="containsText" text="Importante">
      <formula>NOT(ISERROR(SEARCH("Importante",AE24)))</formula>
    </cfRule>
    <cfRule type="containsText" dxfId="498" priority="626" operator="containsText" text="Grave">
      <formula>NOT(ISERROR(SEARCH("Grave",AE24)))</formula>
    </cfRule>
  </conditionalFormatting>
  <conditionalFormatting sqref="AE37:AE48">
    <cfRule type="cellIs" dxfId="497" priority="576" operator="equal">
      <formula>"Alta"</formula>
    </cfRule>
    <cfRule type="cellIs" dxfId="496" priority="575" operator="equal">
      <formula>"Media"</formula>
    </cfRule>
    <cfRule type="cellIs" dxfId="495" priority="574" operator="equal">
      <formula>"Baja"</formula>
    </cfRule>
    <cfRule type="containsText" dxfId="494" priority="580" operator="containsText" text="Leve">
      <formula>NOT(ISERROR(SEARCH("Leve",AE37)))</formula>
    </cfRule>
    <cfRule type="containsText" dxfId="493" priority="579" operator="containsText" text="Bajo">
      <formula>NOT(ISERROR(SEARCH("Bajo",AE37)))</formula>
    </cfRule>
    <cfRule type="containsText" dxfId="492" priority="577" operator="containsText" text="Alto">
      <formula>NOT(ISERROR(SEARCH("Alto",AE37)))</formula>
    </cfRule>
    <cfRule type="containsText" dxfId="491" priority="582" operator="containsText" text="Grave">
      <formula>NOT(ISERROR(SEARCH("Grave",AE37)))</formula>
    </cfRule>
    <cfRule type="containsText" dxfId="490" priority="578" operator="containsText" text="Medio">
      <formula>NOT(ISERROR(SEARCH("Medio",AE37)))</formula>
    </cfRule>
    <cfRule type="containsText" dxfId="489" priority="581" operator="containsText" text="Importante">
      <formula>NOT(ISERROR(SEARCH("Importante",AE37)))</formula>
    </cfRule>
  </conditionalFormatting>
  <conditionalFormatting sqref="AE50:AE56">
    <cfRule type="containsText" dxfId="488" priority="134" operator="containsText" text="Medio">
      <formula>NOT(ISERROR(SEARCH("Medio",AE50)))</formula>
    </cfRule>
    <cfRule type="cellIs" dxfId="487" priority="127" operator="equal">
      <formula>"Baja"</formula>
    </cfRule>
    <cfRule type="cellIs" dxfId="486" priority="128" operator="equal">
      <formula>"Media"</formula>
    </cfRule>
    <cfRule type="containsText" dxfId="485" priority="133" operator="containsText" text="Alto">
      <formula>NOT(ISERROR(SEARCH("Alto",AE50)))</formula>
    </cfRule>
    <cfRule type="containsText" dxfId="484" priority="135" operator="containsText" text="Bajo">
      <formula>NOT(ISERROR(SEARCH("Bajo",AE50)))</formula>
    </cfRule>
    <cfRule type="containsText" dxfId="483" priority="139" operator="containsText" text="Leve">
      <formula>NOT(ISERROR(SEARCH("Leve",AE50)))</formula>
    </cfRule>
    <cfRule type="containsText" dxfId="482" priority="140" operator="containsText" text="Importante">
      <formula>NOT(ISERROR(SEARCH("Importante",AE50)))</formula>
    </cfRule>
    <cfRule type="containsText" dxfId="481" priority="141" operator="containsText" text="Grave">
      <formula>NOT(ISERROR(SEARCH("Grave",AE50)))</formula>
    </cfRule>
    <cfRule type="cellIs" dxfId="480" priority="129" operator="equal">
      <formula>"Alta"</formula>
    </cfRule>
  </conditionalFormatting>
  <conditionalFormatting sqref="AE58:AE62">
    <cfRule type="cellIs" dxfId="479" priority="535" operator="equal">
      <formula>"Media"</formula>
    </cfRule>
    <cfRule type="containsText" dxfId="478" priority="538" operator="containsText" text="Medio">
      <formula>NOT(ISERROR(SEARCH("Medio",AE58)))</formula>
    </cfRule>
    <cfRule type="containsText" dxfId="477" priority="537" operator="containsText" text="Alto">
      <formula>NOT(ISERROR(SEARCH("Alto",AE58)))</formula>
    </cfRule>
    <cfRule type="containsText" dxfId="476" priority="544" operator="containsText" text="Importante">
      <formula>NOT(ISERROR(SEARCH("Importante",AE58)))</formula>
    </cfRule>
    <cfRule type="cellIs" dxfId="475" priority="536" operator="equal">
      <formula>"Alta"</formula>
    </cfRule>
    <cfRule type="cellIs" dxfId="474" priority="534" operator="equal">
      <formula>"Baja"</formula>
    </cfRule>
    <cfRule type="containsText" dxfId="473" priority="543" operator="containsText" text="Leve">
      <formula>NOT(ISERROR(SEARCH("Leve",AE58)))</formula>
    </cfRule>
    <cfRule type="containsText" dxfId="472" priority="539" operator="containsText" text="Bajo">
      <formula>NOT(ISERROR(SEARCH("Bajo",AE58)))</formula>
    </cfRule>
    <cfRule type="containsText" dxfId="471" priority="545" operator="containsText" text="Grave">
      <formula>NOT(ISERROR(SEARCH("Grave",AE58)))</formula>
    </cfRule>
  </conditionalFormatting>
  <conditionalFormatting sqref="AE64:AE73 AG64:AG73 AI64:AI73">
    <cfRule type="cellIs" dxfId="470" priority="497" operator="equal">
      <formula>"Alta"</formula>
    </cfRule>
    <cfRule type="containsText" dxfId="469" priority="501" operator="containsText" text="Alto">
      <formula>NOT(ISERROR(SEARCH("Alto",AE64)))</formula>
    </cfRule>
    <cfRule type="containsText" dxfId="468" priority="502" operator="containsText" text="Medio">
      <formula>NOT(ISERROR(SEARCH("Medio",AE64)))</formula>
    </cfRule>
    <cfRule type="containsText" dxfId="467" priority="503" operator="containsText" text="Bajo">
      <formula>NOT(ISERROR(SEARCH("Bajo",AE64)))</formula>
    </cfRule>
    <cfRule type="containsText" dxfId="466" priority="507" operator="containsText" text="Leve">
      <formula>NOT(ISERROR(SEARCH("Leve",AE64)))</formula>
    </cfRule>
    <cfRule type="containsText" dxfId="465" priority="508" operator="containsText" text="Importante">
      <formula>NOT(ISERROR(SEARCH("Importante",AE64)))</formula>
    </cfRule>
    <cfRule type="cellIs" dxfId="464" priority="496" operator="equal">
      <formula>"Media"</formula>
    </cfRule>
    <cfRule type="cellIs" dxfId="463" priority="495" operator="equal">
      <formula>"Baja"</formula>
    </cfRule>
    <cfRule type="containsText" dxfId="462" priority="509" operator="containsText" text="Grave">
      <formula>NOT(ISERROR(SEARCH("Grave",AE64)))</formula>
    </cfRule>
  </conditionalFormatting>
  <conditionalFormatting sqref="AE75:AE81 AG75:AG81 AI75:AI81">
    <cfRule type="cellIs" dxfId="461" priority="156" operator="equal">
      <formula>"Media"</formula>
    </cfRule>
    <cfRule type="containsText" dxfId="460" priority="168" operator="containsText" text="Grave">
      <formula>NOT(ISERROR(SEARCH("Grave",AE75)))</formula>
    </cfRule>
    <cfRule type="containsText" dxfId="459" priority="167" operator="containsText" text="Importante">
      <formula>NOT(ISERROR(SEARCH("Importante",AE75)))</formula>
    </cfRule>
    <cfRule type="cellIs" dxfId="458" priority="157" operator="equal">
      <formula>"Alta"</formula>
    </cfRule>
    <cfRule type="containsText" dxfId="457" priority="166" operator="containsText" text="Leve">
      <formula>NOT(ISERROR(SEARCH("Leve",AE75)))</formula>
    </cfRule>
    <cfRule type="containsText" dxfId="456" priority="162" operator="containsText" text="Bajo">
      <formula>NOT(ISERROR(SEARCH("Bajo",AE75)))</formula>
    </cfRule>
    <cfRule type="containsText" dxfId="455" priority="161" operator="containsText" text="Medio">
      <formula>NOT(ISERROR(SEARCH("Medio",AE75)))</formula>
    </cfRule>
    <cfRule type="containsText" dxfId="454" priority="160" operator="containsText" text="Alto">
      <formula>NOT(ISERROR(SEARCH("Alto",AE75)))</formula>
    </cfRule>
    <cfRule type="cellIs" dxfId="453" priority="155" operator="equal">
      <formula>"Baja"</formula>
    </cfRule>
  </conditionalFormatting>
  <conditionalFormatting sqref="AE83:AE94 AG83:AG94 AI83:AI94">
    <cfRule type="cellIs" dxfId="452" priority="176" operator="equal">
      <formula>"Baja"</formula>
    </cfRule>
    <cfRule type="cellIs" dxfId="451" priority="177" operator="equal">
      <formula>"Media"</formula>
    </cfRule>
    <cfRule type="containsText" dxfId="450" priority="190" operator="containsText" text="Grave">
      <formula>NOT(ISERROR(SEARCH("Grave",AE83)))</formula>
    </cfRule>
    <cfRule type="containsText" dxfId="449" priority="189" operator="containsText" text="Importante">
      <formula>NOT(ISERROR(SEARCH("Importante",AE83)))</formula>
    </cfRule>
    <cfRule type="containsText" dxfId="448" priority="188" operator="containsText" text="Leve">
      <formula>NOT(ISERROR(SEARCH("Leve",AE83)))</formula>
    </cfRule>
    <cfRule type="containsText" dxfId="447" priority="184" operator="containsText" text="Bajo">
      <formula>NOT(ISERROR(SEARCH("Bajo",AE83)))</formula>
    </cfRule>
    <cfRule type="containsText" dxfId="446" priority="183" operator="containsText" text="Medio">
      <formula>NOT(ISERROR(SEARCH("Medio",AE83)))</formula>
    </cfRule>
    <cfRule type="containsText" dxfId="445" priority="182" operator="containsText" text="Alto">
      <formula>NOT(ISERROR(SEARCH("Alto",AE83)))</formula>
    </cfRule>
    <cfRule type="cellIs" dxfId="444" priority="178" operator="equal">
      <formula>"Alta"</formula>
    </cfRule>
  </conditionalFormatting>
  <conditionalFormatting sqref="AE96:AE102">
    <cfRule type="containsText" dxfId="443" priority="477" operator="containsText" text="Medio">
      <formula>NOT(ISERROR(SEARCH("Medio",AE96)))</formula>
    </cfRule>
    <cfRule type="containsText" dxfId="442" priority="482" operator="containsText" text="Leve">
      <formula>NOT(ISERROR(SEARCH("Leve",AE96)))</formula>
    </cfRule>
    <cfRule type="containsText" dxfId="441" priority="484" operator="containsText" text="Grave">
      <formula>NOT(ISERROR(SEARCH("Grave",AE96)))</formula>
    </cfRule>
    <cfRule type="containsText" dxfId="440" priority="476" operator="containsText" text="Alto">
      <formula>NOT(ISERROR(SEARCH("Alto",AE96)))</formula>
    </cfRule>
    <cfRule type="containsText" dxfId="439" priority="483" operator="containsText" text="Importante">
      <formula>NOT(ISERROR(SEARCH("Importante",AE96)))</formula>
    </cfRule>
    <cfRule type="cellIs" dxfId="438" priority="472" operator="equal">
      <formula>"Alta"</formula>
    </cfRule>
    <cfRule type="cellIs" dxfId="437" priority="471" operator="equal">
      <formula>"Media"</formula>
    </cfRule>
    <cfRule type="cellIs" dxfId="436" priority="470" operator="equal">
      <formula>"Baja"</formula>
    </cfRule>
    <cfRule type="containsText" dxfId="435" priority="478" operator="containsText" text="Bajo">
      <formula>NOT(ISERROR(SEARCH("Bajo",AE96)))</formula>
    </cfRule>
  </conditionalFormatting>
  <conditionalFormatting sqref="AE104:AE114 AG104:AG114 AI104:AI114">
    <cfRule type="containsText" dxfId="434" priority="442" operator="containsText" text="Leve">
      <formula>NOT(ISERROR(SEARCH("Leve",AE104)))</formula>
    </cfRule>
    <cfRule type="containsText" dxfId="433" priority="438" operator="containsText" text="Bajo">
      <formula>NOT(ISERROR(SEARCH("Bajo",AE104)))</formula>
    </cfRule>
    <cfRule type="containsText" dxfId="432" priority="437" operator="containsText" text="Medio">
      <formula>NOT(ISERROR(SEARCH("Medio",AE104)))</formula>
    </cfRule>
    <cfRule type="containsText" dxfId="431" priority="436" operator="containsText" text="Alto">
      <formula>NOT(ISERROR(SEARCH("Alto",AE104)))</formula>
    </cfRule>
    <cfRule type="cellIs" dxfId="430" priority="432" operator="equal">
      <formula>"Alta"</formula>
    </cfRule>
    <cfRule type="cellIs" dxfId="429" priority="431" operator="equal">
      <formula>"Media"</formula>
    </cfRule>
    <cfRule type="cellIs" dxfId="428" priority="430" operator="equal">
      <formula>"Baja"</formula>
    </cfRule>
    <cfRule type="containsText" dxfId="427" priority="444" operator="containsText" text="Grave">
      <formula>NOT(ISERROR(SEARCH("Grave",AE104)))</formula>
    </cfRule>
    <cfRule type="containsText" dxfId="426" priority="443" operator="containsText" text="Importante">
      <formula>NOT(ISERROR(SEARCH("Importante",AE104)))</formula>
    </cfRule>
  </conditionalFormatting>
  <conditionalFormatting sqref="AE116:AE119">
    <cfRule type="containsText" dxfId="425" priority="414" operator="containsText" text="Importante">
      <formula>NOT(ISERROR(SEARCH("Importante",AE116)))</formula>
    </cfRule>
    <cfRule type="containsText" dxfId="424" priority="413" operator="containsText" text="Leve">
      <formula>NOT(ISERROR(SEARCH("Leve",AE116)))</formula>
    </cfRule>
    <cfRule type="containsText" dxfId="423" priority="409" operator="containsText" text="Bajo">
      <formula>NOT(ISERROR(SEARCH("Bajo",AE116)))</formula>
    </cfRule>
    <cfRule type="containsText" dxfId="422" priority="415" operator="containsText" text="Grave">
      <formula>NOT(ISERROR(SEARCH("Grave",AE116)))</formula>
    </cfRule>
    <cfRule type="cellIs" dxfId="421" priority="405" operator="equal">
      <formula>"Media"</formula>
    </cfRule>
    <cfRule type="cellIs" dxfId="420" priority="404" operator="equal">
      <formula>"Baja"</formula>
    </cfRule>
    <cfRule type="containsText" dxfId="419" priority="408" operator="containsText" text="Medio">
      <formula>NOT(ISERROR(SEARCH("Medio",AE116)))</formula>
    </cfRule>
    <cfRule type="containsText" dxfId="418" priority="407" operator="containsText" text="Alto">
      <formula>NOT(ISERROR(SEARCH("Alto",AE116)))</formula>
    </cfRule>
    <cfRule type="cellIs" dxfId="417" priority="406" operator="equal">
      <formula>"Alta"</formula>
    </cfRule>
  </conditionalFormatting>
  <conditionalFormatting sqref="AE121:AE128 AG121:AG128 AI121:AI128">
    <cfRule type="containsText" dxfId="416" priority="369" operator="containsText" text="Medio">
      <formula>NOT(ISERROR(SEARCH("Medio",AE121)))</formula>
    </cfRule>
    <cfRule type="cellIs" dxfId="415" priority="365" operator="equal">
      <formula>"Baja"</formula>
    </cfRule>
    <cfRule type="cellIs" dxfId="414" priority="366" operator="equal">
      <formula>"Media"</formula>
    </cfRule>
    <cfRule type="cellIs" dxfId="413" priority="367" operator="equal">
      <formula>"Alta"</formula>
    </cfRule>
    <cfRule type="containsText" dxfId="412" priority="370" operator="containsText" text="Bajo">
      <formula>NOT(ISERROR(SEARCH("Bajo",AE121)))</formula>
    </cfRule>
    <cfRule type="containsText" dxfId="411" priority="375" operator="containsText" text="Importante">
      <formula>NOT(ISERROR(SEARCH("Importante",AE121)))</formula>
    </cfRule>
    <cfRule type="containsText" dxfId="410" priority="374" operator="containsText" text="Leve">
      <formula>NOT(ISERROR(SEARCH("Leve",AE121)))</formula>
    </cfRule>
    <cfRule type="containsText" dxfId="409" priority="368" operator="containsText" text="Alto">
      <formula>NOT(ISERROR(SEARCH("Alto",AE121)))</formula>
    </cfRule>
    <cfRule type="containsText" dxfId="408" priority="376" operator="containsText" text="Grave">
      <formula>NOT(ISERROR(SEARCH("Grave",AE121)))</formula>
    </cfRule>
  </conditionalFormatting>
  <conditionalFormatting sqref="AE130:AE158 AG130:AG158 AI130:AI158">
    <cfRule type="containsText" dxfId="407" priority="70" operator="containsText" text="Medio">
      <formula>NOT(ISERROR(SEARCH("Medio",AE130)))</formula>
    </cfRule>
    <cfRule type="containsText" dxfId="406" priority="74" operator="containsText" text="Grave">
      <formula>NOT(ISERROR(SEARCH("Grave",AE130)))</formula>
    </cfRule>
    <cfRule type="cellIs" dxfId="405" priority="67" operator="equal">
      <formula>"Media"</formula>
    </cfRule>
    <cfRule type="containsText" dxfId="404" priority="71" operator="containsText" text="Bajo">
      <formula>NOT(ISERROR(SEARCH("Bajo",AE130)))</formula>
    </cfRule>
    <cfRule type="containsText" dxfId="403" priority="69" operator="containsText" text="Alto">
      <formula>NOT(ISERROR(SEARCH("Alto",AE130)))</formula>
    </cfRule>
    <cfRule type="cellIs" dxfId="402" priority="68" operator="equal">
      <formula>"Alta"</formula>
    </cfRule>
    <cfRule type="cellIs" dxfId="401" priority="66" operator="equal">
      <formula>"Baja"</formula>
    </cfRule>
    <cfRule type="containsText" dxfId="400" priority="73" operator="containsText" text="Importante">
      <formula>NOT(ISERROR(SEARCH("Importante",AE130)))</formula>
    </cfRule>
    <cfRule type="containsText" dxfId="399" priority="72" operator="containsText" text="Leve">
      <formula>NOT(ISERROR(SEARCH("Leve",AE130)))</formula>
    </cfRule>
  </conditionalFormatting>
  <conditionalFormatting sqref="AE137:AE138">
    <cfRule type="cellIs" dxfId="398" priority="95" operator="equal">
      <formula>"Baja"</formula>
    </cfRule>
    <cfRule type="containsText" dxfId="397" priority="103" operator="containsText" text="Grave">
      <formula>NOT(ISERROR(SEARCH("Grave",AE137)))</formula>
    </cfRule>
    <cfRule type="containsText" dxfId="396" priority="102" operator="containsText" text="Importante">
      <formula>NOT(ISERROR(SEARCH("Importante",AE137)))</formula>
    </cfRule>
    <cfRule type="containsText" dxfId="395" priority="101" operator="containsText" text="Leve">
      <formula>NOT(ISERROR(SEARCH("Leve",AE137)))</formula>
    </cfRule>
    <cfRule type="cellIs" dxfId="394" priority="96" operator="equal">
      <formula>"Media"</formula>
    </cfRule>
    <cfRule type="containsText" dxfId="393" priority="100" operator="containsText" text="Bajo">
      <formula>NOT(ISERROR(SEARCH("Bajo",AE137)))</formula>
    </cfRule>
    <cfRule type="containsText" dxfId="392" priority="98" operator="containsText" text="Alto">
      <formula>NOT(ISERROR(SEARCH("Alto",AE137)))</formula>
    </cfRule>
    <cfRule type="cellIs" dxfId="391" priority="97" operator="equal">
      <formula>"Alta"</formula>
    </cfRule>
    <cfRule type="containsText" dxfId="390" priority="99" operator="containsText" text="Medio">
      <formula>NOT(ISERROR(SEARCH("Medio",AE137)))</formula>
    </cfRule>
  </conditionalFormatting>
  <conditionalFormatting sqref="AE160:AE175 AG160:AG175 AI160:AI175">
    <cfRule type="containsText" dxfId="389" priority="36" operator="containsText" text="Bajo">
      <formula>NOT(ISERROR(SEARCH("Bajo",AE160)))</formula>
    </cfRule>
    <cfRule type="containsText" dxfId="388" priority="37" operator="containsText" text="Leve">
      <formula>NOT(ISERROR(SEARCH("Leve",AE160)))</formula>
    </cfRule>
    <cfRule type="containsText" dxfId="387" priority="39" operator="containsText" text="Grave">
      <formula>NOT(ISERROR(SEARCH("Grave",AE160)))</formula>
    </cfRule>
    <cfRule type="containsText" dxfId="386" priority="35" operator="containsText" text="Medio">
      <formula>NOT(ISERROR(SEARCH("Medio",AE160)))</formula>
    </cfRule>
    <cfRule type="cellIs" dxfId="385" priority="31" operator="equal">
      <formula>"Baja"</formula>
    </cfRule>
    <cfRule type="cellIs" dxfId="384" priority="32" operator="equal">
      <formula>"Media"</formula>
    </cfRule>
    <cfRule type="cellIs" dxfId="383" priority="33" operator="equal">
      <formula>"Alta"</formula>
    </cfRule>
    <cfRule type="containsText" dxfId="382" priority="38" operator="containsText" text="Importante">
      <formula>NOT(ISERROR(SEARCH("Importante",AE160)))</formula>
    </cfRule>
    <cfRule type="containsText" dxfId="381" priority="34" operator="containsText" text="Alto">
      <formula>NOT(ISERROR(SEARCH("Alto",AE160)))</formula>
    </cfRule>
  </conditionalFormatting>
  <conditionalFormatting sqref="AE177:AE194 AG177:AG194 AI177:AI194">
    <cfRule type="containsText" dxfId="380" priority="352" operator="containsText" text="Leve">
      <formula>NOT(ISERROR(SEARCH("Leve",AE177)))</formula>
    </cfRule>
    <cfRule type="cellIs" dxfId="379" priority="342" operator="equal">
      <formula>"Alta"</formula>
    </cfRule>
    <cfRule type="containsText" dxfId="378" priority="353" operator="containsText" text="Importante">
      <formula>NOT(ISERROR(SEARCH("Importante",AE177)))</formula>
    </cfRule>
    <cfRule type="containsText" dxfId="377" priority="346" operator="containsText" text="Alto">
      <formula>NOT(ISERROR(SEARCH("Alto",AE177)))</formula>
    </cfRule>
    <cfRule type="cellIs" dxfId="376" priority="341" operator="equal">
      <formula>"Media"</formula>
    </cfRule>
    <cfRule type="cellIs" dxfId="375" priority="340" operator="equal">
      <formula>"Baja"</formula>
    </cfRule>
    <cfRule type="containsText" dxfId="374" priority="347" operator="containsText" text="Medio">
      <formula>NOT(ISERROR(SEARCH("Medio",AE177)))</formula>
    </cfRule>
    <cfRule type="containsText" dxfId="373" priority="348" operator="containsText" text="Bajo">
      <formula>NOT(ISERROR(SEARCH("Bajo",AE177)))</formula>
    </cfRule>
    <cfRule type="containsText" dxfId="372" priority="354" operator="containsText" text="Grave">
      <formula>NOT(ISERROR(SEARCH("Grave",AE177)))</formula>
    </cfRule>
  </conditionalFormatting>
  <conditionalFormatting sqref="AE196:AE198">
    <cfRule type="cellIs" dxfId="371" priority="216" operator="equal">
      <formula>"Media"</formula>
    </cfRule>
    <cfRule type="containsText" dxfId="370" priority="220" operator="containsText" text="Bajo">
      <formula>NOT(ISERROR(SEARCH("Bajo",AE196)))</formula>
    </cfRule>
    <cfRule type="containsText" dxfId="369" priority="219" operator="containsText" text="Medio">
      <formula>NOT(ISERROR(SEARCH("Medio",AE196)))</formula>
    </cfRule>
    <cfRule type="containsText" dxfId="368" priority="218" operator="containsText" text="Alto">
      <formula>NOT(ISERROR(SEARCH("Alto",AE196)))</formula>
    </cfRule>
    <cfRule type="cellIs" dxfId="367" priority="217" operator="equal">
      <formula>"Alta"</formula>
    </cfRule>
    <cfRule type="containsText" dxfId="366" priority="226" operator="containsText" text="Grave">
      <formula>NOT(ISERROR(SEARCH("Grave",AE196)))</formula>
    </cfRule>
    <cfRule type="containsText" dxfId="365" priority="224" operator="containsText" text="Leve">
      <formula>NOT(ISERROR(SEARCH("Leve",AE196)))</formula>
    </cfRule>
    <cfRule type="cellIs" dxfId="364" priority="215" operator="equal">
      <formula>"Baja"</formula>
    </cfRule>
    <cfRule type="containsText" dxfId="363" priority="225" operator="containsText" text="Importante">
      <formula>NOT(ISERROR(SEARCH("Importante",AE196)))</formula>
    </cfRule>
  </conditionalFormatting>
  <conditionalFormatting sqref="AE200:AE209 AG200:AG209 AI200:AI209">
    <cfRule type="containsText" dxfId="362" priority="18" operator="containsText" text="Grave">
      <formula>NOT(ISERROR(SEARCH("Grave",AE200)))</formula>
    </cfRule>
    <cfRule type="containsText" dxfId="361" priority="17" operator="containsText" text="Importante">
      <formula>NOT(ISERROR(SEARCH("Importante",AE200)))</formula>
    </cfRule>
    <cfRule type="containsText" dxfId="360" priority="16" operator="containsText" text="Leve">
      <formula>NOT(ISERROR(SEARCH("Leve",AE200)))</formula>
    </cfRule>
    <cfRule type="containsText" dxfId="359" priority="12" operator="containsText" text="Bajo">
      <formula>NOT(ISERROR(SEARCH("Bajo",AE200)))</formula>
    </cfRule>
    <cfRule type="containsText" dxfId="358" priority="11" operator="containsText" text="Medio">
      <formula>NOT(ISERROR(SEARCH("Medio",AE200)))</formula>
    </cfRule>
    <cfRule type="containsText" dxfId="357" priority="10" operator="containsText" text="Alto">
      <formula>NOT(ISERROR(SEARCH("Alto",AE200)))</formula>
    </cfRule>
    <cfRule type="cellIs" dxfId="356" priority="9" operator="equal">
      <formula>"Alta"</formula>
    </cfRule>
    <cfRule type="cellIs" dxfId="355" priority="8" operator="equal">
      <formula>"Media"</formula>
    </cfRule>
    <cfRule type="cellIs" dxfId="354" priority="7" operator="equal">
      <formula>"Baja"</formula>
    </cfRule>
  </conditionalFormatting>
  <conditionalFormatting sqref="AE211:AE218 AG211:AG218 AI211:AI218">
    <cfRule type="cellIs" dxfId="353" priority="299" operator="equal">
      <formula>"Media"</formula>
    </cfRule>
    <cfRule type="cellIs" dxfId="352" priority="298" operator="equal">
      <formula>"Baja"</formula>
    </cfRule>
    <cfRule type="containsText" dxfId="351" priority="312" operator="containsText" text="Grave">
      <formula>NOT(ISERROR(SEARCH("Grave",AE211)))</formula>
    </cfRule>
    <cfRule type="containsText" dxfId="350" priority="311" operator="containsText" text="Importante">
      <formula>NOT(ISERROR(SEARCH("Importante",AE211)))</formula>
    </cfRule>
    <cfRule type="containsText" dxfId="349" priority="306" operator="containsText" text="Bajo">
      <formula>NOT(ISERROR(SEARCH("Bajo",AE211)))</formula>
    </cfRule>
    <cfRule type="containsText" dxfId="348" priority="305" operator="containsText" text="Medio">
      <formula>NOT(ISERROR(SEARCH("Medio",AE211)))</formula>
    </cfRule>
    <cfRule type="containsText" dxfId="347" priority="304" operator="containsText" text="Alto">
      <formula>NOT(ISERROR(SEARCH("Alto",AE211)))</formula>
    </cfRule>
    <cfRule type="containsText" dxfId="346" priority="310" operator="containsText" text="Leve">
      <formula>NOT(ISERROR(SEARCH("Leve",AE211)))</formula>
    </cfRule>
    <cfRule type="cellIs" dxfId="345" priority="300" operator="equal">
      <formula>"Alta"</formula>
    </cfRule>
  </conditionalFormatting>
  <conditionalFormatting sqref="AE220:AE225 AG220:AG225 AI220:AI225">
    <cfRule type="containsText" dxfId="344" priority="283" operator="containsText" text="Bajo">
      <formula>NOT(ISERROR(SEARCH("Bajo",AE220)))</formula>
    </cfRule>
    <cfRule type="containsText" dxfId="343" priority="282" operator="containsText" text="Medio">
      <formula>NOT(ISERROR(SEARCH("Medio",AE220)))</formula>
    </cfRule>
    <cfRule type="containsText" dxfId="342" priority="281" operator="containsText" text="Alto">
      <formula>NOT(ISERROR(SEARCH("Alto",AE220)))</formula>
    </cfRule>
    <cfRule type="cellIs" dxfId="341" priority="277" operator="equal">
      <formula>"Alta"</formula>
    </cfRule>
    <cfRule type="cellIs" dxfId="340" priority="276" operator="equal">
      <formula>"Media"</formula>
    </cfRule>
    <cfRule type="cellIs" dxfId="339" priority="275" operator="equal">
      <formula>"Baja"</formula>
    </cfRule>
    <cfRule type="containsText" dxfId="338" priority="286" operator="containsText" text="Grave">
      <formula>NOT(ISERROR(SEARCH("Grave",AE220)))</formula>
    </cfRule>
    <cfRule type="containsText" dxfId="337" priority="285" operator="containsText" text="Importante">
      <formula>NOT(ISERROR(SEARCH("Importante",AE220)))</formula>
    </cfRule>
    <cfRule type="containsText" dxfId="336" priority="284" operator="containsText" text="Leve">
      <formula>NOT(ISERROR(SEARCH("Leve",AE220)))</formula>
    </cfRule>
  </conditionalFormatting>
  <conditionalFormatting sqref="AE227:AE235 AI227:AI235 AG228:AG235">
    <cfRule type="containsText" dxfId="335" priority="256" operator="containsText" text="Bajo">
      <formula>NOT(ISERROR(SEARCH("Bajo",AE227)))</formula>
    </cfRule>
    <cfRule type="containsText" dxfId="334" priority="260" operator="containsText" text="Leve">
      <formula>NOT(ISERROR(SEARCH("Leve",AE227)))</formula>
    </cfRule>
    <cfRule type="containsText" dxfId="333" priority="261" operator="containsText" text="Importante">
      <formula>NOT(ISERROR(SEARCH("Importante",AE227)))</formula>
    </cfRule>
    <cfRule type="containsText" dxfId="332" priority="262" operator="containsText" text="Grave">
      <formula>NOT(ISERROR(SEARCH("Grave",AE227)))</formula>
    </cfRule>
    <cfRule type="containsText" dxfId="331" priority="254" operator="containsText" text="Alto">
      <formula>NOT(ISERROR(SEARCH("Alto",AE227)))</formula>
    </cfRule>
    <cfRule type="containsText" dxfId="330" priority="255" operator="containsText" text="Medio">
      <formula>NOT(ISERROR(SEARCH("Medio",AE227)))</formula>
    </cfRule>
  </conditionalFormatting>
  <conditionalFormatting sqref="AG17:AG20">
    <cfRule type="containsText" dxfId="329" priority="692" operator="containsText" text="Grave">
      <formula>NOT(ISERROR(SEARCH("Grave",AG17)))</formula>
    </cfRule>
    <cfRule type="containsText" dxfId="328" priority="690" operator="containsText" text="Leve">
      <formula>NOT(ISERROR(SEARCH("Leve",AG17)))</formula>
    </cfRule>
    <cfRule type="containsText" dxfId="327" priority="689" operator="containsText" text="Bajo">
      <formula>NOT(ISERROR(SEARCH("Bajo",AG17)))</formula>
    </cfRule>
    <cfRule type="containsText" dxfId="326" priority="688" operator="containsText" text="Medio">
      <formula>NOT(ISERROR(SEARCH("Medio",AG17)))</formula>
    </cfRule>
    <cfRule type="containsText" dxfId="325" priority="687" operator="containsText" text="Alto">
      <formula>NOT(ISERROR(SEARCH("Alto",AG17)))</formula>
    </cfRule>
    <cfRule type="cellIs" dxfId="324" priority="686" operator="equal">
      <formula>"Alta"</formula>
    </cfRule>
    <cfRule type="cellIs" dxfId="323" priority="685" operator="equal">
      <formula>"Media"</formula>
    </cfRule>
    <cfRule type="cellIs" dxfId="322" priority="684" operator="equal">
      <formula>"Baja"</formula>
    </cfRule>
    <cfRule type="containsText" dxfId="321" priority="691" operator="containsText" text="Importante">
      <formula>NOT(ISERROR(SEARCH("Importante",AG17)))</formula>
    </cfRule>
  </conditionalFormatting>
  <conditionalFormatting sqref="AG22">
    <cfRule type="cellIs" dxfId="320" priority="644" operator="equal">
      <formula>"Baja"</formula>
    </cfRule>
    <cfRule type="cellIs" dxfId="319" priority="646" operator="equal">
      <formula>"Alta"</formula>
    </cfRule>
    <cfRule type="containsText" dxfId="318" priority="647" operator="containsText" text="Alto">
      <formula>NOT(ISERROR(SEARCH("Alto",AG22)))</formula>
    </cfRule>
    <cfRule type="containsText" dxfId="317" priority="652" operator="containsText" text="Grave">
      <formula>NOT(ISERROR(SEARCH("Grave",AG22)))</formula>
    </cfRule>
    <cfRule type="containsText" dxfId="316" priority="648" operator="containsText" text="Medio">
      <formula>NOT(ISERROR(SEARCH("Medio",AG22)))</formula>
    </cfRule>
    <cfRule type="containsText" dxfId="315" priority="649" operator="containsText" text="Bajo">
      <formula>NOT(ISERROR(SEARCH("Bajo",AG22)))</formula>
    </cfRule>
    <cfRule type="containsText" dxfId="314" priority="650" operator="containsText" text="Leve">
      <formula>NOT(ISERROR(SEARCH("Leve",AG22)))</formula>
    </cfRule>
    <cfRule type="cellIs" dxfId="313" priority="645" operator="equal">
      <formula>"Media"</formula>
    </cfRule>
    <cfRule type="containsText" dxfId="312" priority="651" operator="containsText" text="Importante">
      <formula>NOT(ISERROR(SEARCH("Importante",AG22)))</formula>
    </cfRule>
  </conditionalFormatting>
  <conditionalFormatting sqref="AG37:AG48">
    <cfRule type="cellIs" dxfId="311" priority="565" operator="equal">
      <formula>"Baja"</formula>
    </cfRule>
    <cfRule type="cellIs" dxfId="310" priority="566" operator="equal">
      <formula>"Media"</formula>
    </cfRule>
    <cfRule type="cellIs" dxfId="309" priority="567" operator="equal">
      <formula>"Alta"</formula>
    </cfRule>
    <cfRule type="containsText" dxfId="308" priority="568" operator="containsText" text="Alto">
      <formula>NOT(ISERROR(SEARCH("Alto",AG37)))</formula>
    </cfRule>
    <cfRule type="containsText" dxfId="307" priority="569" operator="containsText" text="Medio">
      <formula>NOT(ISERROR(SEARCH("Medio",AG37)))</formula>
    </cfRule>
    <cfRule type="containsText" dxfId="306" priority="570" operator="containsText" text="Bajo">
      <formula>NOT(ISERROR(SEARCH("Bajo",AG37)))</formula>
    </cfRule>
    <cfRule type="containsText" dxfId="305" priority="571" operator="containsText" text="Leve">
      <formula>NOT(ISERROR(SEARCH("Leve",AG37)))</formula>
    </cfRule>
    <cfRule type="containsText" dxfId="304" priority="572" operator="containsText" text="Importante">
      <formula>NOT(ISERROR(SEARCH("Importante",AG37)))</formula>
    </cfRule>
    <cfRule type="containsText" dxfId="303" priority="573" operator="containsText" text="Grave">
      <formula>NOT(ISERROR(SEARCH("Grave",AG37)))</formula>
    </cfRule>
  </conditionalFormatting>
  <conditionalFormatting sqref="AG50:AG56">
    <cfRule type="containsText" dxfId="302" priority="122" operator="containsText" text="Medio">
      <formula>NOT(ISERROR(SEARCH("Medio",AG50)))</formula>
    </cfRule>
    <cfRule type="containsText" dxfId="301" priority="124" operator="containsText" text="Leve">
      <formula>NOT(ISERROR(SEARCH("Leve",AG50)))</formula>
    </cfRule>
    <cfRule type="containsText" dxfId="300" priority="125" operator="containsText" text="Importante">
      <formula>NOT(ISERROR(SEARCH("Importante",AG50)))</formula>
    </cfRule>
    <cfRule type="containsText" dxfId="299" priority="126" operator="containsText" text="Grave">
      <formula>NOT(ISERROR(SEARCH("Grave",AG50)))</formula>
    </cfRule>
    <cfRule type="containsText" dxfId="298" priority="123" operator="containsText" text="Bajo">
      <formula>NOT(ISERROR(SEARCH("Bajo",AG50)))</formula>
    </cfRule>
    <cfRule type="containsText" dxfId="297" priority="121" operator="containsText" text="Alto">
      <formula>NOT(ISERROR(SEARCH("Alto",AG50)))</formula>
    </cfRule>
    <cfRule type="cellIs" dxfId="296" priority="120" operator="equal">
      <formula>"Alta"</formula>
    </cfRule>
    <cfRule type="cellIs" dxfId="295" priority="119" operator="equal">
      <formula>"Media"</formula>
    </cfRule>
    <cfRule type="cellIs" dxfId="294" priority="118" operator="equal">
      <formula>"Baja"</formula>
    </cfRule>
  </conditionalFormatting>
  <conditionalFormatting sqref="AG58:AG62">
    <cfRule type="containsText" dxfId="293" priority="530" operator="containsText" text="Bajo">
      <formula>NOT(ISERROR(SEARCH("Bajo",AG58)))</formula>
    </cfRule>
    <cfRule type="containsText" dxfId="292" priority="529" operator="containsText" text="Medio">
      <formula>NOT(ISERROR(SEARCH("Medio",AG58)))</formula>
    </cfRule>
    <cfRule type="containsText" dxfId="291" priority="531" operator="containsText" text="Leve">
      <formula>NOT(ISERROR(SEARCH("Leve",AG58)))</formula>
    </cfRule>
    <cfRule type="containsText" dxfId="290" priority="532" operator="containsText" text="Importante">
      <formula>NOT(ISERROR(SEARCH("Importante",AG58)))</formula>
    </cfRule>
    <cfRule type="containsText" dxfId="289" priority="533" operator="containsText" text="Grave">
      <formula>NOT(ISERROR(SEARCH("Grave",AG58)))</formula>
    </cfRule>
    <cfRule type="cellIs" dxfId="288" priority="527" operator="equal">
      <formula>"Alta"</formula>
    </cfRule>
    <cfRule type="cellIs" dxfId="287" priority="526" operator="equal">
      <formula>"Media"</formula>
    </cfRule>
    <cfRule type="containsText" dxfId="286" priority="528" operator="containsText" text="Alto">
      <formula>NOT(ISERROR(SEARCH("Alto",AG58)))</formula>
    </cfRule>
    <cfRule type="cellIs" dxfId="285" priority="525" operator="equal">
      <formula>"Baja"</formula>
    </cfRule>
  </conditionalFormatting>
  <conditionalFormatting sqref="AG96:AG102">
    <cfRule type="cellIs" dxfId="284" priority="462" operator="equal">
      <formula>"Media"</formula>
    </cfRule>
    <cfRule type="cellIs" dxfId="283" priority="463" operator="equal">
      <formula>"Alta"</formula>
    </cfRule>
    <cfRule type="containsText" dxfId="282" priority="464" operator="containsText" text="Alto">
      <formula>NOT(ISERROR(SEARCH("Alto",AG96)))</formula>
    </cfRule>
    <cfRule type="containsText" dxfId="281" priority="465" operator="containsText" text="Medio">
      <formula>NOT(ISERROR(SEARCH("Medio",AG96)))</formula>
    </cfRule>
    <cfRule type="containsText" dxfId="280" priority="466" operator="containsText" text="Bajo">
      <formula>NOT(ISERROR(SEARCH("Bajo",AG96)))</formula>
    </cfRule>
    <cfRule type="containsText" dxfId="279" priority="467" operator="containsText" text="Leve">
      <formula>NOT(ISERROR(SEARCH("Leve",AG96)))</formula>
    </cfRule>
    <cfRule type="containsText" dxfId="278" priority="468" operator="containsText" text="Importante">
      <formula>NOT(ISERROR(SEARCH("Importante",AG96)))</formula>
    </cfRule>
    <cfRule type="containsText" dxfId="277" priority="469" operator="containsText" text="Grave">
      <formula>NOT(ISERROR(SEARCH("Grave",AG96)))</formula>
    </cfRule>
    <cfRule type="cellIs" dxfId="276" priority="461" operator="equal">
      <formula>"Baja"</formula>
    </cfRule>
  </conditionalFormatting>
  <conditionalFormatting sqref="AG116:AG119">
    <cfRule type="containsText" dxfId="275" priority="402" operator="containsText" text="Importante">
      <formula>NOT(ISERROR(SEARCH("Importante",AG116)))</formula>
    </cfRule>
    <cfRule type="containsText" dxfId="274" priority="403" operator="containsText" text="Grave">
      <formula>NOT(ISERROR(SEARCH("Grave",AG116)))</formula>
    </cfRule>
    <cfRule type="cellIs" dxfId="273" priority="396" operator="equal">
      <formula>"Media"</formula>
    </cfRule>
    <cfRule type="cellIs" dxfId="272" priority="395" operator="equal">
      <formula>"Baja"</formula>
    </cfRule>
    <cfRule type="cellIs" dxfId="271" priority="397" operator="equal">
      <formula>"Alta"</formula>
    </cfRule>
    <cfRule type="containsText" dxfId="270" priority="398" operator="containsText" text="Alto">
      <formula>NOT(ISERROR(SEARCH("Alto",AG116)))</formula>
    </cfRule>
    <cfRule type="containsText" dxfId="269" priority="399" operator="containsText" text="Medio">
      <formula>NOT(ISERROR(SEARCH("Medio",AG116)))</formula>
    </cfRule>
    <cfRule type="containsText" dxfId="268" priority="400" operator="containsText" text="Bajo">
      <formula>NOT(ISERROR(SEARCH("Bajo",AG116)))</formula>
    </cfRule>
    <cfRule type="containsText" dxfId="267" priority="401" operator="containsText" text="Leve">
      <formula>NOT(ISERROR(SEARCH("Leve",AG116)))</formula>
    </cfRule>
  </conditionalFormatting>
  <conditionalFormatting sqref="AG137:AG138">
    <cfRule type="cellIs" dxfId="266" priority="86" operator="equal">
      <formula>"Baja"</formula>
    </cfRule>
    <cfRule type="cellIs" dxfId="265" priority="88" operator="equal">
      <formula>"Alta"</formula>
    </cfRule>
    <cfRule type="containsText" dxfId="264" priority="89" operator="containsText" text="Alto">
      <formula>NOT(ISERROR(SEARCH("Alto",AG137)))</formula>
    </cfRule>
    <cfRule type="containsText" dxfId="263" priority="90" operator="containsText" text="Medio">
      <formula>NOT(ISERROR(SEARCH("Medio",AG137)))</formula>
    </cfRule>
    <cfRule type="containsText" dxfId="262" priority="94" operator="containsText" text="Grave">
      <formula>NOT(ISERROR(SEARCH("Grave",AG137)))</formula>
    </cfRule>
    <cfRule type="containsText" dxfId="261" priority="91" operator="containsText" text="Bajo">
      <formula>NOT(ISERROR(SEARCH("Bajo",AG137)))</formula>
    </cfRule>
    <cfRule type="containsText" dxfId="260" priority="92" operator="containsText" text="Leve">
      <formula>NOT(ISERROR(SEARCH("Leve",AG137)))</formula>
    </cfRule>
    <cfRule type="containsText" dxfId="259" priority="93" operator="containsText" text="Importante">
      <formula>NOT(ISERROR(SEARCH("Importante",AG137)))</formula>
    </cfRule>
    <cfRule type="cellIs" dxfId="258" priority="87" operator="equal">
      <formula>"Media"</formula>
    </cfRule>
  </conditionalFormatting>
  <conditionalFormatting sqref="AG196:AG198">
    <cfRule type="containsText" dxfId="257" priority="212" operator="containsText" text="Leve">
      <formula>NOT(ISERROR(SEARCH("Leve",AG196)))</formula>
    </cfRule>
    <cfRule type="containsText" dxfId="256" priority="211" operator="containsText" text="Bajo">
      <formula>NOT(ISERROR(SEARCH("Bajo",AG196)))</formula>
    </cfRule>
    <cfRule type="containsText" dxfId="255" priority="210" operator="containsText" text="Medio">
      <formula>NOT(ISERROR(SEARCH("Medio",AG196)))</formula>
    </cfRule>
    <cfRule type="containsText" dxfId="254" priority="209" operator="containsText" text="Alto">
      <formula>NOT(ISERROR(SEARCH("Alto",AG196)))</formula>
    </cfRule>
    <cfRule type="cellIs" dxfId="253" priority="207" operator="equal">
      <formula>"Media"</formula>
    </cfRule>
    <cfRule type="cellIs" dxfId="252" priority="206" operator="equal">
      <formula>"Baja"</formula>
    </cfRule>
    <cfRule type="cellIs" dxfId="251" priority="208" operator="equal">
      <formula>"Alta"</formula>
    </cfRule>
    <cfRule type="containsText" dxfId="250" priority="214" operator="containsText" text="Grave">
      <formula>NOT(ISERROR(SEARCH("Grave",AG196)))</formula>
    </cfRule>
    <cfRule type="containsText" dxfId="249" priority="213" operator="containsText" text="Importante">
      <formula>NOT(ISERROR(SEARCH("Importante",AG196)))</formula>
    </cfRule>
  </conditionalFormatting>
  <conditionalFormatting sqref="AG227:AG228">
    <cfRule type="cellIs" dxfId="248" priority="244" operator="equal">
      <formula>"Alta"</formula>
    </cfRule>
    <cfRule type="containsText" dxfId="247" priority="248" operator="containsText" text="Leve">
      <formula>NOT(ISERROR(SEARCH("Leve",AG227)))</formula>
    </cfRule>
    <cfRule type="containsText" dxfId="246" priority="250" operator="containsText" text="Grave">
      <formula>NOT(ISERROR(SEARCH("Grave",AG227)))</formula>
    </cfRule>
    <cfRule type="containsText" dxfId="245" priority="249" operator="containsText" text="Importante">
      <formula>NOT(ISERROR(SEARCH("Importante",AG227)))</formula>
    </cfRule>
    <cfRule type="containsText" dxfId="244" priority="245" operator="containsText" text="Alto">
      <formula>NOT(ISERROR(SEARCH("Alto",AG227)))</formula>
    </cfRule>
    <cfRule type="cellIs" dxfId="243" priority="243" operator="equal">
      <formula>"Media"</formula>
    </cfRule>
    <cfRule type="cellIs" dxfId="242" priority="242" operator="equal">
      <formula>"Baja"</formula>
    </cfRule>
    <cfRule type="containsText" dxfId="241" priority="246" operator="containsText" text="Medio">
      <formula>NOT(ISERROR(SEARCH("Medio",AG227)))</formula>
    </cfRule>
    <cfRule type="containsText" dxfId="240" priority="247" operator="containsText" text="Bajo">
      <formula>NOT(ISERROR(SEARCH("Bajo",AG227)))</formula>
    </cfRule>
  </conditionalFormatting>
  <conditionalFormatting sqref="AG228:AG235 AE227:AE235 AI227:AI235">
    <cfRule type="cellIs" dxfId="239" priority="251" operator="equal">
      <formula>"Baja"</formula>
    </cfRule>
    <cfRule type="cellIs" dxfId="238" priority="253" operator="equal">
      <formula>"Alta"</formula>
    </cfRule>
    <cfRule type="cellIs" dxfId="237" priority="252" operator="equal">
      <formula>"Media"</formula>
    </cfRule>
  </conditionalFormatting>
  <conditionalFormatting sqref="AI17:AI20">
    <cfRule type="containsText" dxfId="236" priority="683" operator="containsText" text="Grave">
      <formula>NOT(ISERROR(SEARCH("Grave",AI17)))</formula>
    </cfRule>
    <cfRule type="cellIs" dxfId="235" priority="675" operator="equal">
      <formula>"Baja"</formula>
    </cfRule>
    <cfRule type="cellIs" dxfId="234" priority="676" operator="equal">
      <formula>"Media"</formula>
    </cfRule>
    <cfRule type="cellIs" dxfId="233" priority="677" operator="equal">
      <formula>"Alta"</formula>
    </cfRule>
    <cfRule type="containsText" dxfId="232" priority="678" operator="containsText" text="Alto">
      <formula>NOT(ISERROR(SEARCH("Alto",AI17)))</formula>
    </cfRule>
    <cfRule type="containsText" dxfId="231" priority="682" operator="containsText" text="Importante">
      <formula>NOT(ISERROR(SEARCH("Importante",AI17)))</formula>
    </cfRule>
    <cfRule type="containsText" dxfId="230" priority="681" operator="containsText" text="Leve">
      <formula>NOT(ISERROR(SEARCH("Leve",AI17)))</formula>
    </cfRule>
    <cfRule type="containsText" dxfId="229" priority="680" operator="containsText" text="Bajo">
      <formula>NOT(ISERROR(SEARCH("Bajo",AI17)))</formula>
    </cfRule>
    <cfRule type="containsText" dxfId="228" priority="679" operator="containsText" text="Medio">
      <formula>NOT(ISERROR(SEARCH("Medio",AI17)))</formula>
    </cfRule>
  </conditionalFormatting>
  <conditionalFormatting sqref="AI22">
    <cfRule type="containsText" dxfId="227" priority="638" operator="containsText" text="Alto">
      <formula>NOT(ISERROR(SEARCH("Alto",AI22)))</formula>
    </cfRule>
    <cfRule type="cellIs" dxfId="226" priority="637" operator="equal">
      <formula>"Alta"</formula>
    </cfRule>
    <cfRule type="cellIs" dxfId="225" priority="636" operator="equal">
      <formula>"Media"</formula>
    </cfRule>
    <cfRule type="cellIs" dxfId="224" priority="635" operator="equal">
      <formula>"Baja"</formula>
    </cfRule>
    <cfRule type="containsText" dxfId="223" priority="640" operator="containsText" text="Bajo">
      <formula>NOT(ISERROR(SEARCH("Bajo",AI22)))</formula>
    </cfRule>
    <cfRule type="containsText" dxfId="222" priority="639" operator="containsText" text="Medio">
      <formula>NOT(ISERROR(SEARCH("Medio",AI22)))</formula>
    </cfRule>
    <cfRule type="containsText" dxfId="221" priority="641" operator="containsText" text="Leve">
      <formula>NOT(ISERROR(SEARCH("Leve",AI22)))</formula>
    </cfRule>
    <cfRule type="containsText" dxfId="220" priority="642" operator="containsText" text="Importante">
      <formula>NOT(ISERROR(SEARCH("Importante",AI22)))</formula>
    </cfRule>
    <cfRule type="containsText" dxfId="219" priority="643" operator="containsText" text="Grave">
      <formula>NOT(ISERROR(SEARCH("Grave",AI22)))</formula>
    </cfRule>
  </conditionalFormatting>
  <conditionalFormatting sqref="AI37:AI48">
    <cfRule type="cellIs" dxfId="218" priority="556" operator="equal">
      <formula>"Baja"</formula>
    </cfRule>
    <cfRule type="containsText" dxfId="217" priority="561" operator="containsText" text="Bajo">
      <formula>NOT(ISERROR(SEARCH("Bajo",AI37)))</formula>
    </cfRule>
    <cfRule type="containsText" dxfId="216" priority="564" operator="containsText" text="Grave">
      <formula>NOT(ISERROR(SEARCH("Grave",AI37)))</formula>
    </cfRule>
    <cfRule type="containsText" dxfId="215" priority="563" operator="containsText" text="Importante">
      <formula>NOT(ISERROR(SEARCH("Importante",AI37)))</formula>
    </cfRule>
    <cfRule type="containsText" dxfId="214" priority="562" operator="containsText" text="Leve">
      <formula>NOT(ISERROR(SEARCH("Leve",AI37)))</formula>
    </cfRule>
    <cfRule type="containsText" dxfId="213" priority="560" operator="containsText" text="Medio">
      <formula>NOT(ISERROR(SEARCH("Medio",AI37)))</formula>
    </cfRule>
    <cfRule type="containsText" dxfId="212" priority="559" operator="containsText" text="Alto">
      <formula>NOT(ISERROR(SEARCH("Alto",AI37)))</formula>
    </cfRule>
    <cfRule type="cellIs" dxfId="211" priority="557" operator="equal">
      <formula>"Media"</formula>
    </cfRule>
    <cfRule type="cellIs" dxfId="210" priority="558" operator="equal">
      <formula>"Alta"</formula>
    </cfRule>
  </conditionalFormatting>
  <conditionalFormatting sqref="AI50:AI56">
    <cfRule type="containsText" dxfId="209" priority="117" operator="containsText" text="Grave">
      <formula>NOT(ISERROR(SEARCH("Grave",AI50)))</formula>
    </cfRule>
    <cfRule type="containsText" dxfId="208" priority="114" operator="containsText" text="Bajo">
      <formula>NOT(ISERROR(SEARCH("Bajo",AI50)))</formula>
    </cfRule>
    <cfRule type="containsText" dxfId="207" priority="115" operator="containsText" text="Leve">
      <formula>NOT(ISERROR(SEARCH("Leve",AI50)))</formula>
    </cfRule>
    <cfRule type="cellIs" dxfId="206" priority="110" operator="equal">
      <formula>"Media"</formula>
    </cfRule>
    <cfRule type="cellIs" dxfId="205" priority="109" operator="equal">
      <formula>"Baja"</formula>
    </cfRule>
    <cfRule type="cellIs" dxfId="204" priority="111" operator="equal">
      <formula>"Alta"</formula>
    </cfRule>
    <cfRule type="containsText" dxfId="203" priority="112" operator="containsText" text="Alto">
      <formula>NOT(ISERROR(SEARCH("Alto",AI50)))</formula>
    </cfRule>
    <cfRule type="containsText" dxfId="202" priority="113" operator="containsText" text="Medio">
      <formula>NOT(ISERROR(SEARCH("Medio",AI50)))</formula>
    </cfRule>
    <cfRule type="containsText" dxfId="201" priority="116" operator="containsText" text="Importante">
      <formula>NOT(ISERROR(SEARCH("Importante",AI50)))</formula>
    </cfRule>
  </conditionalFormatting>
  <conditionalFormatting sqref="AI58:AI62">
    <cfRule type="cellIs" dxfId="200" priority="517" operator="equal">
      <formula>"Media"</formula>
    </cfRule>
    <cfRule type="cellIs" dxfId="199" priority="516" operator="equal">
      <formula>"Baja"</formula>
    </cfRule>
    <cfRule type="cellIs" dxfId="198" priority="518" operator="equal">
      <formula>"Alta"</formula>
    </cfRule>
    <cfRule type="containsText" dxfId="197" priority="519" operator="containsText" text="Alto">
      <formula>NOT(ISERROR(SEARCH("Alto",AI58)))</formula>
    </cfRule>
    <cfRule type="containsText" dxfId="196" priority="520" operator="containsText" text="Medio">
      <formula>NOT(ISERROR(SEARCH("Medio",AI58)))</formula>
    </cfRule>
    <cfRule type="containsText" dxfId="195" priority="521" operator="containsText" text="Bajo">
      <formula>NOT(ISERROR(SEARCH("Bajo",AI58)))</formula>
    </cfRule>
    <cfRule type="containsText" dxfId="194" priority="523" operator="containsText" text="Importante">
      <formula>NOT(ISERROR(SEARCH("Importante",AI58)))</formula>
    </cfRule>
    <cfRule type="containsText" dxfId="193" priority="522" operator="containsText" text="Leve">
      <formula>NOT(ISERROR(SEARCH("Leve",AI58)))</formula>
    </cfRule>
    <cfRule type="containsText" dxfId="192" priority="524" operator="containsText" text="Grave">
      <formula>NOT(ISERROR(SEARCH("Grave",AI58)))</formula>
    </cfRule>
  </conditionalFormatting>
  <conditionalFormatting sqref="AI96:AI102">
    <cfRule type="cellIs" dxfId="191" priority="452" operator="equal">
      <formula>"Baja"</formula>
    </cfRule>
    <cfRule type="cellIs" dxfId="190" priority="453" operator="equal">
      <formula>"Media"</formula>
    </cfRule>
    <cfRule type="cellIs" dxfId="189" priority="454" operator="equal">
      <formula>"Alta"</formula>
    </cfRule>
    <cfRule type="containsText" dxfId="188" priority="455" operator="containsText" text="Alto">
      <formula>NOT(ISERROR(SEARCH("Alto",AI96)))</formula>
    </cfRule>
    <cfRule type="containsText" dxfId="187" priority="456" operator="containsText" text="Medio">
      <formula>NOT(ISERROR(SEARCH("Medio",AI96)))</formula>
    </cfRule>
    <cfRule type="containsText" dxfId="186" priority="457" operator="containsText" text="Bajo">
      <formula>NOT(ISERROR(SEARCH("Bajo",AI96)))</formula>
    </cfRule>
    <cfRule type="containsText" dxfId="185" priority="458" operator="containsText" text="Leve">
      <formula>NOT(ISERROR(SEARCH("Leve",AI96)))</formula>
    </cfRule>
    <cfRule type="containsText" dxfId="184" priority="460" operator="containsText" text="Grave">
      <formula>NOT(ISERROR(SEARCH("Grave",AI96)))</formula>
    </cfRule>
    <cfRule type="containsText" dxfId="183" priority="459" operator="containsText" text="Importante">
      <formula>NOT(ISERROR(SEARCH("Importante",AI96)))</formula>
    </cfRule>
  </conditionalFormatting>
  <conditionalFormatting sqref="AI116:AI119">
    <cfRule type="cellIs" dxfId="182" priority="387" operator="equal">
      <formula>"Media"</formula>
    </cfRule>
    <cfRule type="cellIs" dxfId="181" priority="386" operator="equal">
      <formula>"Baja"</formula>
    </cfRule>
    <cfRule type="containsText" dxfId="180" priority="392" operator="containsText" text="Leve">
      <formula>NOT(ISERROR(SEARCH("Leve",AI116)))</formula>
    </cfRule>
    <cfRule type="containsText" dxfId="179" priority="394" operator="containsText" text="Grave">
      <formula>NOT(ISERROR(SEARCH("Grave",AI116)))</formula>
    </cfRule>
    <cfRule type="cellIs" dxfId="178" priority="388" operator="equal">
      <formula>"Alta"</formula>
    </cfRule>
    <cfRule type="containsText" dxfId="177" priority="389" operator="containsText" text="Alto">
      <formula>NOT(ISERROR(SEARCH("Alto",AI116)))</formula>
    </cfRule>
    <cfRule type="containsText" dxfId="176" priority="390" operator="containsText" text="Medio">
      <formula>NOT(ISERROR(SEARCH("Medio",AI116)))</formula>
    </cfRule>
    <cfRule type="containsText" dxfId="175" priority="391" operator="containsText" text="Bajo">
      <formula>NOT(ISERROR(SEARCH("Bajo",AI116)))</formula>
    </cfRule>
    <cfRule type="containsText" dxfId="174" priority="393" operator="containsText" text="Importante">
      <formula>NOT(ISERROR(SEARCH("Importante",AI116)))</formula>
    </cfRule>
  </conditionalFormatting>
  <conditionalFormatting sqref="AI137:AI138">
    <cfRule type="containsText" dxfId="173" priority="85" operator="containsText" text="Grave">
      <formula>NOT(ISERROR(SEARCH("Grave",AI137)))</formula>
    </cfRule>
    <cfRule type="containsText" dxfId="172" priority="80" operator="containsText" text="Alto">
      <formula>NOT(ISERROR(SEARCH("Alto",AI137)))</formula>
    </cfRule>
    <cfRule type="cellIs" dxfId="171" priority="77" operator="equal">
      <formula>"Baja"</formula>
    </cfRule>
    <cfRule type="containsText" dxfId="170" priority="84" operator="containsText" text="Importante">
      <formula>NOT(ISERROR(SEARCH("Importante",AI137)))</formula>
    </cfRule>
    <cfRule type="cellIs" dxfId="169" priority="78" operator="equal">
      <formula>"Media"</formula>
    </cfRule>
    <cfRule type="cellIs" dxfId="168" priority="79" operator="equal">
      <formula>"Alta"</formula>
    </cfRule>
    <cfRule type="containsText" dxfId="167" priority="81" operator="containsText" text="Medio">
      <formula>NOT(ISERROR(SEARCH("Medio",AI137)))</formula>
    </cfRule>
    <cfRule type="containsText" dxfId="166" priority="82" operator="containsText" text="Bajo">
      <formula>NOT(ISERROR(SEARCH("Bajo",AI137)))</formula>
    </cfRule>
    <cfRule type="containsText" dxfId="165" priority="83" operator="containsText" text="Leve">
      <formula>NOT(ISERROR(SEARCH("Leve",AI137)))</formula>
    </cfRule>
  </conditionalFormatting>
  <conditionalFormatting sqref="AI196:AI198">
    <cfRule type="containsText" dxfId="164" priority="201" operator="containsText" text="Medio">
      <formula>NOT(ISERROR(SEARCH("Medio",AI196)))</formula>
    </cfRule>
    <cfRule type="cellIs" dxfId="163" priority="197" operator="equal">
      <formula>"Baja"</formula>
    </cfRule>
    <cfRule type="cellIs" dxfId="162" priority="198" operator="equal">
      <formula>"Media"</formula>
    </cfRule>
    <cfRule type="cellIs" dxfId="161" priority="199" operator="equal">
      <formula>"Alta"</formula>
    </cfRule>
    <cfRule type="containsText" dxfId="160" priority="200" operator="containsText" text="Alto">
      <formula>NOT(ISERROR(SEARCH("Alto",AI196)))</formula>
    </cfRule>
    <cfRule type="containsText" dxfId="159" priority="202" operator="containsText" text="Bajo">
      <formula>NOT(ISERROR(SEARCH("Bajo",AI196)))</formula>
    </cfRule>
    <cfRule type="containsText" dxfId="158" priority="203" operator="containsText" text="Leve">
      <formula>NOT(ISERROR(SEARCH("Leve",AI196)))</formula>
    </cfRule>
    <cfRule type="containsText" dxfId="157" priority="204" operator="containsText" text="Importante">
      <formula>NOT(ISERROR(SEARCH("Importante",AI196)))</formula>
    </cfRule>
    <cfRule type="containsText" dxfId="156" priority="205" operator="containsText" text="Grave">
      <formula>NOT(ISERROR(SEARCH("Grave",AI196)))</formula>
    </cfRule>
  </conditionalFormatting>
  <conditionalFormatting sqref="AL17:AL20">
    <cfRule type="containsText" dxfId="155" priority="702" operator="containsText" text="Baja">
      <formula>NOT(ISERROR(SEARCH("Baja",AL17)))</formula>
    </cfRule>
    <cfRule type="containsText" dxfId="154" priority="704" operator="containsText" text="Alta">
      <formula>NOT(ISERROR(SEARCH("Alta",AL17)))</formula>
    </cfRule>
    <cfRule type="containsText" dxfId="153" priority="703" operator="containsText" text="Media">
      <formula>NOT(ISERROR(SEARCH("Media",AL17)))</formula>
    </cfRule>
  </conditionalFormatting>
  <conditionalFormatting sqref="AL22">
    <cfRule type="containsText" dxfId="152" priority="659" operator="containsText" text="Baja">
      <formula>NOT(ISERROR(SEARCH("Baja",AL22)))</formula>
    </cfRule>
    <cfRule type="containsText" dxfId="151" priority="660" operator="containsText" text="Media">
      <formula>NOT(ISERROR(SEARCH("Media",AL22)))</formula>
    </cfRule>
    <cfRule type="containsText" dxfId="150" priority="661" operator="containsText" text="Alta">
      <formula>NOT(ISERROR(SEARCH("Alta",AL22)))</formula>
    </cfRule>
  </conditionalFormatting>
  <conditionalFormatting sqref="AL24:AL35">
    <cfRule type="containsText" dxfId="149" priority="609" operator="containsText" text="Alta">
      <formula>NOT(ISERROR(SEARCH("Alta",AL24)))</formula>
    </cfRule>
    <cfRule type="containsText" dxfId="148" priority="608" operator="containsText" text="Media">
      <formula>NOT(ISERROR(SEARCH("Media",AL24)))</formula>
    </cfRule>
    <cfRule type="containsText" dxfId="147" priority="607" operator="containsText" text="Baja">
      <formula>NOT(ISERROR(SEARCH("Baja",AL24)))</formula>
    </cfRule>
  </conditionalFormatting>
  <conditionalFormatting sqref="AL37:AL48">
    <cfRule type="containsText" dxfId="146" priority="590" operator="containsText" text="Baja">
      <formula>NOT(ISERROR(SEARCH("Baja",AL37)))</formula>
    </cfRule>
    <cfRule type="containsText" dxfId="145" priority="591" operator="containsText" text="Media">
      <formula>NOT(ISERROR(SEARCH("Media",AL37)))</formula>
    </cfRule>
    <cfRule type="containsText" dxfId="144" priority="592" operator="containsText" text="Alta">
      <formula>NOT(ISERROR(SEARCH("Alta",AL37)))</formula>
    </cfRule>
  </conditionalFormatting>
  <conditionalFormatting sqref="AL50:AL56">
    <cfRule type="containsText" dxfId="143" priority="138" operator="containsText" text="Alta">
      <formula>NOT(ISERROR(SEARCH("Alta",AL50)))</formula>
    </cfRule>
    <cfRule type="containsText" dxfId="142" priority="136" operator="containsText" text="Baja">
      <formula>NOT(ISERROR(SEARCH("Baja",AL50)))</formula>
    </cfRule>
    <cfRule type="containsText" dxfId="141" priority="137" operator="containsText" text="Media">
      <formula>NOT(ISERROR(SEARCH("Media",AL50)))</formula>
    </cfRule>
  </conditionalFormatting>
  <conditionalFormatting sqref="AL58:AL62">
    <cfRule type="containsText" dxfId="140" priority="540" operator="containsText" text="Baja">
      <formula>NOT(ISERROR(SEARCH("Baja",AL58)))</formula>
    </cfRule>
    <cfRule type="containsText" dxfId="139" priority="541" operator="containsText" text="Media">
      <formula>NOT(ISERROR(SEARCH("Media",AL58)))</formula>
    </cfRule>
    <cfRule type="containsText" dxfId="138" priority="542" operator="containsText" text="Alta">
      <formula>NOT(ISERROR(SEARCH("Alta",AL58)))</formula>
    </cfRule>
  </conditionalFormatting>
  <conditionalFormatting sqref="AL64:AL73 AN64:AN73">
    <cfRule type="containsText" dxfId="137" priority="506" operator="containsText" text="Alta">
      <formula>NOT(ISERROR(SEARCH("Alta",AL64)))</formula>
    </cfRule>
    <cfRule type="containsText" dxfId="136" priority="504" operator="containsText" text="Baja">
      <formula>NOT(ISERROR(SEARCH("Baja",AL64)))</formula>
    </cfRule>
    <cfRule type="containsText" dxfId="135" priority="505" operator="containsText" text="Media">
      <formula>NOT(ISERROR(SEARCH("Media",AL64)))</formula>
    </cfRule>
  </conditionalFormatting>
  <conditionalFormatting sqref="AL75:AL81 AN75:AN81">
    <cfRule type="containsText" dxfId="134" priority="163" operator="containsText" text="Baja">
      <formula>NOT(ISERROR(SEARCH("Baja",AL75)))</formula>
    </cfRule>
    <cfRule type="containsText" dxfId="133" priority="164" operator="containsText" text="Media">
      <formula>NOT(ISERROR(SEARCH("Media",AL75)))</formula>
    </cfRule>
    <cfRule type="containsText" dxfId="132" priority="165" operator="containsText" text="Alta">
      <formula>NOT(ISERROR(SEARCH("Alta",AL75)))</formula>
    </cfRule>
  </conditionalFormatting>
  <conditionalFormatting sqref="AL83:AL94 AN83:AN94">
    <cfRule type="containsText" dxfId="131" priority="185" operator="containsText" text="Baja">
      <formula>NOT(ISERROR(SEARCH("Baja",AL83)))</formula>
    </cfRule>
    <cfRule type="containsText" dxfId="130" priority="186" operator="containsText" text="Media">
      <formula>NOT(ISERROR(SEARCH("Media",AL83)))</formula>
    </cfRule>
    <cfRule type="containsText" dxfId="129" priority="187" operator="containsText" text="Alta">
      <formula>NOT(ISERROR(SEARCH("Alta",AL83)))</formula>
    </cfRule>
  </conditionalFormatting>
  <conditionalFormatting sqref="AL96:AL102">
    <cfRule type="containsText" dxfId="128" priority="479" operator="containsText" text="Baja">
      <formula>NOT(ISERROR(SEARCH("Baja",AL96)))</formula>
    </cfRule>
    <cfRule type="containsText" dxfId="127" priority="480" operator="containsText" text="Media">
      <formula>NOT(ISERROR(SEARCH("Media",AL96)))</formula>
    </cfRule>
    <cfRule type="containsText" dxfId="126" priority="481" operator="containsText" text="Alta">
      <formula>NOT(ISERROR(SEARCH("Alta",AL96)))</formula>
    </cfRule>
  </conditionalFormatting>
  <conditionalFormatting sqref="AL104:AL114 AN104:AN114">
    <cfRule type="containsText" dxfId="125" priority="440" operator="containsText" text="Media">
      <formula>NOT(ISERROR(SEARCH("Media",AL104)))</formula>
    </cfRule>
    <cfRule type="containsText" dxfId="124" priority="441" operator="containsText" text="Alta">
      <formula>NOT(ISERROR(SEARCH("Alta",AL104)))</formula>
    </cfRule>
    <cfRule type="containsText" dxfId="123" priority="439" operator="containsText" text="Baja">
      <formula>NOT(ISERROR(SEARCH("Baja",AL104)))</formula>
    </cfRule>
  </conditionalFormatting>
  <conditionalFormatting sqref="AL116:AL119">
    <cfRule type="containsText" dxfId="122" priority="412" operator="containsText" text="Alta">
      <formula>NOT(ISERROR(SEARCH("Alta",AL116)))</formula>
    </cfRule>
    <cfRule type="containsText" dxfId="121" priority="410" operator="containsText" text="Baja">
      <formula>NOT(ISERROR(SEARCH("Baja",AL116)))</formula>
    </cfRule>
    <cfRule type="containsText" dxfId="120" priority="411" operator="containsText" text="Media">
      <formula>NOT(ISERROR(SEARCH("Media",AL116)))</formula>
    </cfRule>
  </conditionalFormatting>
  <conditionalFormatting sqref="AL121:AL128 AN121:AN128">
    <cfRule type="containsText" dxfId="119" priority="372" operator="containsText" text="Media">
      <formula>NOT(ISERROR(SEARCH("Media",AL121)))</formula>
    </cfRule>
    <cfRule type="containsText" dxfId="118" priority="371" operator="containsText" text="Baja">
      <formula>NOT(ISERROR(SEARCH("Baja",AL121)))</formula>
    </cfRule>
    <cfRule type="containsText" dxfId="117" priority="373" operator="containsText" text="Alta">
      <formula>NOT(ISERROR(SEARCH("Alta",AL121)))</formula>
    </cfRule>
  </conditionalFormatting>
  <conditionalFormatting sqref="AL130:AL158 AN130:AN158">
    <cfRule type="containsText" dxfId="116" priority="61" operator="containsText" text="Alta">
      <formula>NOT(ISERROR(SEARCH("Alta",AL130)))</formula>
    </cfRule>
    <cfRule type="containsText" dxfId="115" priority="60" operator="containsText" text="Media">
      <formula>NOT(ISERROR(SEARCH("Media",AL130)))</formula>
    </cfRule>
    <cfRule type="containsText" dxfId="114" priority="59" operator="containsText" text="Baja">
      <formula>NOT(ISERROR(SEARCH("Baja",AL130)))</formula>
    </cfRule>
  </conditionalFormatting>
  <conditionalFormatting sqref="AL160:AL175">
    <cfRule type="containsText" dxfId="113" priority="49" operator="containsText" text="Baja">
      <formula>NOT(ISERROR(SEARCH("Baja",AL160)))</formula>
    </cfRule>
    <cfRule type="containsText" dxfId="112" priority="51" operator="containsText" text="Alta">
      <formula>NOT(ISERROR(SEARCH("Alta",AL160)))</formula>
    </cfRule>
    <cfRule type="containsText" dxfId="111" priority="50" operator="containsText" text="Media">
      <formula>NOT(ISERROR(SEARCH("Media",AL160)))</formula>
    </cfRule>
  </conditionalFormatting>
  <conditionalFormatting sqref="AL177:AL194 AN177:AN194">
    <cfRule type="containsText" dxfId="110" priority="349" operator="containsText" text="Baja">
      <formula>NOT(ISERROR(SEARCH("Baja",AL177)))</formula>
    </cfRule>
    <cfRule type="containsText" dxfId="109" priority="350" operator="containsText" text="Media">
      <formula>NOT(ISERROR(SEARCH("Media",AL177)))</formula>
    </cfRule>
    <cfRule type="containsText" dxfId="108" priority="351" operator="containsText" text="Alta">
      <formula>NOT(ISERROR(SEARCH("Alta",AL177)))</formula>
    </cfRule>
  </conditionalFormatting>
  <conditionalFormatting sqref="AL196:AL198">
    <cfRule type="containsText" dxfId="107" priority="223" operator="containsText" text="Alta">
      <formula>NOT(ISERROR(SEARCH("Alta",AL196)))</formula>
    </cfRule>
    <cfRule type="containsText" dxfId="106" priority="222" operator="containsText" text="Media">
      <formula>NOT(ISERROR(SEARCH("Media",AL196)))</formula>
    </cfRule>
    <cfRule type="containsText" dxfId="105" priority="221" operator="containsText" text="Baja">
      <formula>NOT(ISERROR(SEARCH("Baja",AL196)))</formula>
    </cfRule>
  </conditionalFormatting>
  <conditionalFormatting sqref="AL200:AL209 AN200:AN209">
    <cfRule type="containsText" dxfId="104" priority="15" operator="containsText" text="Alta">
      <formula>NOT(ISERROR(SEARCH("Alta",AL200)))</formula>
    </cfRule>
    <cfRule type="containsText" dxfId="103" priority="13" operator="containsText" text="Baja">
      <formula>NOT(ISERROR(SEARCH("Baja",AL200)))</formula>
    </cfRule>
    <cfRule type="containsText" dxfId="102" priority="14" operator="containsText" text="Media">
      <formula>NOT(ISERROR(SEARCH("Media",AL200)))</formula>
    </cfRule>
  </conditionalFormatting>
  <conditionalFormatting sqref="AL211:AL218 AN211:AN218">
    <cfRule type="containsText" dxfId="101" priority="309" operator="containsText" text="Alta">
      <formula>NOT(ISERROR(SEARCH("Alta",AL211)))</formula>
    </cfRule>
    <cfRule type="containsText" dxfId="100" priority="308" operator="containsText" text="Media">
      <formula>NOT(ISERROR(SEARCH("Media",AL211)))</formula>
    </cfRule>
    <cfRule type="containsText" dxfId="99" priority="307" operator="containsText" text="Baja">
      <formula>NOT(ISERROR(SEARCH("Baja",AL211)))</formula>
    </cfRule>
  </conditionalFormatting>
  <conditionalFormatting sqref="AL220:AL225 AN220:AN225">
    <cfRule type="containsText" dxfId="98" priority="272" operator="containsText" text="Baja">
      <formula>NOT(ISERROR(SEARCH("Baja",AL220)))</formula>
    </cfRule>
    <cfRule type="containsText" dxfId="97" priority="274" operator="containsText" text="Alta">
      <formula>NOT(ISERROR(SEARCH("Alta",AL220)))</formula>
    </cfRule>
    <cfRule type="containsText" dxfId="96" priority="273" operator="containsText" text="Media">
      <formula>NOT(ISERROR(SEARCH("Media",AL220)))</formula>
    </cfRule>
  </conditionalFormatting>
  <conditionalFormatting sqref="AL227:AL235 AN227:AN235">
    <cfRule type="containsText" dxfId="95" priority="259" operator="containsText" text="Alta">
      <formula>NOT(ISERROR(SEARCH("Alta",AL227)))</formula>
    </cfRule>
    <cfRule type="containsText" dxfId="94" priority="258" operator="containsText" text="Media">
      <formula>NOT(ISERROR(SEARCH("Media",AL227)))</formula>
    </cfRule>
    <cfRule type="containsText" dxfId="93" priority="257" operator="containsText" text="Baja">
      <formula>NOT(ISERROR(SEARCH("Baja",AL227)))</formula>
    </cfRule>
  </conditionalFormatting>
  <conditionalFormatting sqref="AN17:AN20">
    <cfRule type="containsText" dxfId="92" priority="716" operator="containsText" text="Media">
      <formula>NOT(ISERROR(SEARCH("Media",AN17)))</formula>
    </cfRule>
    <cfRule type="containsText" dxfId="91" priority="717" operator="containsText" text="Alta">
      <formula>NOT(ISERROR(SEARCH("Alta",AN17)))</formula>
    </cfRule>
    <cfRule type="containsText" dxfId="90" priority="715" operator="containsText" text="Baja">
      <formula>NOT(ISERROR(SEARCH("Baja",AN17)))</formula>
    </cfRule>
  </conditionalFormatting>
  <conditionalFormatting sqref="AN22">
    <cfRule type="containsText" dxfId="89" priority="666" operator="containsText" text="Media">
      <formula>NOT(ISERROR(SEARCH("Media",AN22)))</formula>
    </cfRule>
    <cfRule type="containsText" dxfId="88" priority="667" operator="containsText" text="Alta">
      <formula>NOT(ISERROR(SEARCH("Alta",AN22)))</formula>
    </cfRule>
    <cfRule type="containsText" dxfId="87" priority="665" operator="containsText" text="Baja">
      <formula>NOT(ISERROR(SEARCH("Baja",AN22)))</formula>
    </cfRule>
  </conditionalFormatting>
  <conditionalFormatting sqref="AN24:AN35">
    <cfRule type="containsText" dxfId="86" priority="601" operator="containsText" text="Alta">
      <formula>NOT(ISERROR(SEARCH("Alta",AN24)))</formula>
    </cfRule>
    <cfRule type="containsText" dxfId="85" priority="599" operator="containsText" text="Baja">
      <formula>NOT(ISERROR(SEARCH("Baja",AN24)))</formula>
    </cfRule>
    <cfRule type="containsText" dxfId="84" priority="600" operator="containsText" text="Media">
      <formula>NOT(ISERROR(SEARCH("Media",AN24)))</formula>
    </cfRule>
  </conditionalFormatting>
  <conditionalFormatting sqref="AN37:AN48">
    <cfRule type="containsText" dxfId="83" priority="596" operator="containsText" text="Baja">
      <formula>NOT(ISERROR(SEARCH("Baja",AN37)))</formula>
    </cfRule>
    <cfRule type="containsText" dxfId="82" priority="597" operator="containsText" text="Media">
      <formula>NOT(ISERROR(SEARCH("Media",AN37)))</formula>
    </cfRule>
    <cfRule type="containsText" dxfId="81" priority="598" operator="containsText" text="Alta">
      <formula>NOT(ISERROR(SEARCH("Alta",AN37)))</formula>
    </cfRule>
  </conditionalFormatting>
  <conditionalFormatting sqref="AN50:AN56">
    <cfRule type="containsText" dxfId="80" priority="147" operator="containsText" text="Alta">
      <formula>NOT(ISERROR(SEARCH("Alta",AN50)))</formula>
    </cfRule>
    <cfRule type="containsText" dxfId="79" priority="145" operator="containsText" text="Baja">
      <formula>NOT(ISERROR(SEARCH("Baja",AN50)))</formula>
    </cfRule>
    <cfRule type="containsText" dxfId="78" priority="146" operator="containsText" text="Media">
      <formula>NOT(ISERROR(SEARCH("Media",AN50)))</formula>
    </cfRule>
  </conditionalFormatting>
  <conditionalFormatting sqref="AN58:AN62">
    <cfRule type="containsText" dxfId="77" priority="548" operator="containsText" text="Alta">
      <formula>NOT(ISERROR(SEARCH("Alta",AN58)))</formula>
    </cfRule>
    <cfRule type="containsText" dxfId="76" priority="547" operator="containsText" text="Media">
      <formula>NOT(ISERROR(SEARCH("Media",AN58)))</formula>
    </cfRule>
    <cfRule type="containsText" dxfId="75" priority="546" operator="containsText" text="Baja">
      <formula>NOT(ISERROR(SEARCH("Baja",AN58)))</formula>
    </cfRule>
  </conditionalFormatting>
  <conditionalFormatting sqref="AN96:AN102">
    <cfRule type="containsText" dxfId="74" priority="489" operator="containsText" text="Media">
      <formula>NOT(ISERROR(SEARCH("Media",AN96)))</formula>
    </cfRule>
    <cfRule type="containsText" dxfId="73" priority="488" operator="containsText" text="Baja">
      <formula>NOT(ISERROR(SEARCH("Baja",AN96)))</formula>
    </cfRule>
    <cfRule type="containsText" dxfId="72" priority="490" operator="containsText" text="Alta">
      <formula>NOT(ISERROR(SEARCH("Alta",AN96)))</formula>
    </cfRule>
  </conditionalFormatting>
  <conditionalFormatting sqref="AN116:AN119">
    <cfRule type="containsText" dxfId="71" priority="416" operator="containsText" text="Baja">
      <formula>NOT(ISERROR(SEARCH("Baja",AN116)))</formula>
    </cfRule>
    <cfRule type="containsText" dxfId="70" priority="418" operator="containsText" text="Alta">
      <formula>NOT(ISERROR(SEARCH("Alta",AN116)))</formula>
    </cfRule>
    <cfRule type="containsText" dxfId="69" priority="417" operator="containsText" text="Media">
      <formula>NOT(ISERROR(SEARCH("Media",AN116)))</formula>
    </cfRule>
  </conditionalFormatting>
  <conditionalFormatting sqref="AN160:AN175">
    <cfRule type="containsText" dxfId="68" priority="46" operator="containsText" text="Baja">
      <formula>NOT(ISERROR(SEARCH("Baja",AN160)))</formula>
    </cfRule>
    <cfRule type="containsText" dxfId="67" priority="47" operator="containsText" text="Media">
      <formula>NOT(ISERROR(SEARCH("Media",AN160)))</formula>
    </cfRule>
    <cfRule type="containsText" dxfId="66" priority="48" operator="containsText" text="Alta">
      <formula>NOT(ISERROR(SEARCH("Alta",AN160)))</formula>
    </cfRule>
  </conditionalFormatting>
  <conditionalFormatting sqref="AN196:AN198">
    <cfRule type="containsText" dxfId="65" priority="227" operator="containsText" text="Baja">
      <formula>NOT(ISERROR(SEARCH("Baja",AN196)))</formula>
    </cfRule>
    <cfRule type="containsText" dxfId="64" priority="229" operator="containsText" text="Alta">
      <formula>NOT(ISERROR(SEARCH("Alta",AN196)))</formula>
    </cfRule>
    <cfRule type="containsText" dxfId="63" priority="228" operator="containsText" text="Media">
      <formula>NOT(ISERROR(SEARCH("Media",AN196)))</formula>
    </cfRule>
  </conditionalFormatting>
  <conditionalFormatting sqref="AO17:AO20">
    <cfRule type="cellIs" dxfId="62" priority="712" operator="equal">
      <formula>"BAJA"</formula>
    </cfRule>
    <cfRule type="cellIs" dxfId="61" priority="714" operator="equal">
      <formula>"ALTA"</formula>
    </cfRule>
    <cfRule type="cellIs" dxfId="60" priority="713" operator="equal">
      <formula>"MEDIA"</formula>
    </cfRule>
  </conditionalFormatting>
  <conditionalFormatting sqref="AO22">
    <cfRule type="cellIs" dxfId="59" priority="634" operator="equal">
      <formula>"ALTA"</formula>
    </cfRule>
    <cfRule type="cellIs" dxfId="58" priority="633" operator="equal">
      <formula>"MEDIA"</formula>
    </cfRule>
    <cfRule type="cellIs" dxfId="57" priority="632" operator="equal">
      <formula>"BAJA"</formula>
    </cfRule>
  </conditionalFormatting>
  <conditionalFormatting sqref="AO24:AO35">
    <cfRule type="cellIs" dxfId="56" priority="604" operator="equal">
      <formula>"MEDIA"</formula>
    </cfRule>
    <cfRule type="cellIs" dxfId="55" priority="603" operator="equal">
      <formula>"BAJA"</formula>
    </cfRule>
    <cfRule type="cellIs" dxfId="54" priority="605" operator="equal">
      <formula>"ALTA"</formula>
    </cfRule>
  </conditionalFormatting>
  <conditionalFormatting sqref="AO37:AO48">
    <cfRule type="cellIs" dxfId="53" priority="585" operator="equal">
      <formula>"MEDIA"</formula>
    </cfRule>
    <cfRule type="cellIs" dxfId="52" priority="586" operator="equal">
      <formula>"ALTA"</formula>
    </cfRule>
    <cfRule type="cellIs" dxfId="51" priority="584" operator="equal">
      <formula>"BAJA"</formula>
    </cfRule>
  </conditionalFormatting>
  <conditionalFormatting sqref="AO50:AO56">
    <cfRule type="cellIs" dxfId="50" priority="108" operator="equal">
      <formula>"ALTA"</formula>
    </cfRule>
    <cfRule type="cellIs" dxfId="49" priority="106" operator="equal">
      <formula>"BAJA"</formula>
    </cfRule>
    <cfRule type="cellIs" dxfId="48" priority="107" operator="equal">
      <formula>"MEDIA"</formula>
    </cfRule>
  </conditionalFormatting>
  <conditionalFormatting sqref="AO58:AO62">
    <cfRule type="cellIs" dxfId="47" priority="513" operator="equal">
      <formula>"BAJA"</formula>
    </cfRule>
    <cfRule type="cellIs" dxfId="46" priority="514" operator="equal">
      <formula>"MEDIA"</formula>
    </cfRule>
    <cfRule type="cellIs" dxfId="45" priority="515" operator="equal">
      <formula>"ALTA"</formula>
    </cfRule>
  </conditionalFormatting>
  <conditionalFormatting sqref="AO64:AO73">
    <cfRule type="cellIs" dxfId="44" priority="494" operator="equal">
      <formula>"ALTA"</formula>
    </cfRule>
    <cfRule type="cellIs" dxfId="43" priority="493" operator="equal">
      <formula>"MEDIA"</formula>
    </cfRule>
    <cfRule type="cellIs" dxfId="42" priority="492" operator="equal">
      <formula>"BAJA"</formula>
    </cfRule>
  </conditionalFormatting>
  <conditionalFormatting sqref="AO75:AO81">
    <cfRule type="cellIs" dxfId="41" priority="152" operator="equal">
      <formula>"BAJA"</formula>
    </cfRule>
    <cfRule type="cellIs" dxfId="40" priority="153" operator="equal">
      <formula>"MEDIA"</formula>
    </cfRule>
    <cfRule type="cellIs" dxfId="39" priority="154" operator="equal">
      <formula>"ALTA"</formula>
    </cfRule>
  </conditionalFormatting>
  <conditionalFormatting sqref="AO83:AO94">
    <cfRule type="cellIs" dxfId="38" priority="173" operator="equal">
      <formula>"BAJA"</formula>
    </cfRule>
    <cfRule type="cellIs" dxfId="37" priority="175" operator="equal">
      <formula>"ALTA"</formula>
    </cfRule>
    <cfRule type="cellIs" dxfId="36" priority="174" operator="equal">
      <formula>"MEDIA"</formula>
    </cfRule>
  </conditionalFormatting>
  <conditionalFormatting sqref="AO96:AO102">
    <cfRule type="cellIs" dxfId="35" priority="449" operator="equal">
      <formula>"BAJA"</formula>
    </cfRule>
    <cfRule type="cellIs" dxfId="34" priority="450" operator="equal">
      <formula>"MEDIA"</formula>
    </cfRule>
    <cfRule type="cellIs" dxfId="33" priority="451" operator="equal">
      <formula>"ALTA"</formula>
    </cfRule>
  </conditionalFormatting>
  <conditionalFormatting sqref="AO104:AO114">
    <cfRule type="cellIs" dxfId="32" priority="427" operator="equal">
      <formula>"BAJA"</formula>
    </cfRule>
    <cfRule type="cellIs" dxfId="31" priority="428" operator="equal">
      <formula>"MEDIA"</formula>
    </cfRule>
    <cfRule type="cellIs" dxfId="30" priority="429" operator="equal">
      <formula>"ALTA"</formula>
    </cfRule>
  </conditionalFormatting>
  <conditionalFormatting sqref="AO116:AO119">
    <cfRule type="cellIs" dxfId="29" priority="384" operator="equal">
      <formula>"MEDIA"</formula>
    </cfRule>
    <cfRule type="cellIs" dxfId="28" priority="383" operator="equal">
      <formula>"BAJA"</formula>
    </cfRule>
    <cfRule type="cellIs" dxfId="27" priority="385" operator="equal">
      <formula>"ALTA"</formula>
    </cfRule>
  </conditionalFormatting>
  <conditionalFormatting sqref="AO121:AO128">
    <cfRule type="cellIs" dxfId="26" priority="364" operator="equal">
      <formula>"ALTA"</formula>
    </cfRule>
    <cfRule type="cellIs" dxfId="25" priority="363" operator="equal">
      <formula>"MEDIA"</formula>
    </cfRule>
    <cfRule type="cellIs" dxfId="24" priority="362" operator="equal">
      <formula>"BAJA"</formula>
    </cfRule>
  </conditionalFormatting>
  <conditionalFormatting sqref="AO130:AO158">
    <cfRule type="cellIs" dxfId="23" priority="55" operator="equal">
      <formula>"ALTA"</formula>
    </cfRule>
    <cfRule type="cellIs" dxfId="22" priority="53" operator="equal">
      <formula>"BAJA"</formula>
    </cfRule>
    <cfRule type="cellIs" dxfId="21" priority="54" operator="equal">
      <formula>"MEDIA"</formula>
    </cfRule>
  </conditionalFormatting>
  <conditionalFormatting sqref="AO160:AO175">
    <cfRule type="cellIs" dxfId="20" priority="28" operator="equal">
      <formula>"BAJA"</formula>
    </cfRule>
    <cfRule type="cellIs" dxfId="19" priority="29" operator="equal">
      <formula>"MEDIA"</formula>
    </cfRule>
    <cfRule type="cellIs" dxfId="18" priority="30" operator="equal">
      <formula>"ALTA"</formula>
    </cfRule>
  </conditionalFormatting>
  <conditionalFormatting sqref="AO177:AO194">
    <cfRule type="cellIs" dxfId="17" priority="358" operator="equal">
      <formula>"BAJA"</formula>
    </cfRule>
    <cfRule type="cellIs" dxfId="16" priority="359" operator="equal">
      <formula>"MEDIA"</formula>
    </cfRule>
    <cfRule type="cellIs" dxfId="15" priority="360" operator="equal">
      <formula>"ALTA"</formula>
    </cfRule>
  </conditionalFormatting>
  <conditionalFormatting sqref="AO196:AO198">
    <cfRule type="cellIs" dxfId="14" priority="195" operator="equal">
      <formula>"MEDIA"</formula>
    </cfRule>
    <cfRule type="cellIs" dxfId="13" priority="196" operator="equal">
      <formula>"ALTA"</formula>
    </cfRule>
    <cfRule type="cellIs" dxfId="12" priority="194" operator="equal">
      <formula>"BAJA"</formula>
    </cfRule>
  </conditionalFormatting>
  <conditionalFormatting sqref="AO200:AO209">
    <cfRule type="cellIs" dxfId="11" priority="4" operator="equal">
      <formula>"BAJA"</formula>
    </cfRule>
    <cfRule type="cellIs" dxfId="10" priority="6" operator="equal">
      <formula>"ALTA"</formula>
    </cfRule>
    <cfRule type="cellIs" dxfId="9" priority="5" operator="equal">
      <formula>"MEDIA"</formula>
    </cfRule>
  </conditionalFormatting>
  <conditionalFormatting sqref="AO211:AO218">
    <cfRule type="cellIs" dxfId="8" priority="295" operator="equal">
      <formula>"BAJA"</formula>
    </cfRule>
    <cfRule type="cellIs" dxfId="7" priority="297" operator="equal">
      <formula>"ALTA"</formula>
    </cfRule>
    <cfRule type="cellIs" dxfId="6" priority="296" operator="equal">
      <formula>"MEDIA"</formula>
    </cfRule>
  </conditionalFormatting>
  <conditionalFormatting sqref="AO220:AO225">
    <cfRule type="cellIs" dxfId="5" priority="291" operator="equal">
      <formula>"BAJA"</formula>
    </cfRule>
    <cfRule type="cellIs" dxfId="4" priority="292" operator="equal">
      <formula>"MEDIA"</formula>
    </cfRule>
    <cfRule type="cellIs" dxfId="3" priority="293" operator="equal">
      <formula>"ALTA"</formula>
    </cfRule>
  </conditionalFormatting>
  <conditionalFormatting sqref="AO227:AO235">
    <cfRule type="cellIs" dxfId="2" priority="241" operator="equal">
      <formula>"ALTA"</formula>
    </cfRule>
    <cfRule type="cellIs" dxfId="1" priority="240" operator="equal">
      <formula>"MEDIA"</formula>
    </cfRule>
    <cfRule type="cellIs" dxfId="0" priority="239" operator="equal">
      <formula>"BAJA"</formula>
    </cfRule>
  </conditionalFormatting>
  <dataValidations count="11">
    <dataValidation type="list" allowBlank="1" showInputMessage="1" showErrorMessage="1" sqref="O220:O225 O17:O20 O22 O24:O35 O75:O81 O37:O48 O58:O62 O83:O94 O196:O198 O64:O73 O96:O102 O104:O114 O116:O119 O50:O56 O130:O157 O121:O128 O227:O235 O177:O194 O211:O218 O200:O209 O160:O175" xr:uid="{00000000-0002-0000-0000-000000000000}">
      <formula1>"Disponible, Publicada, Disponible y Publicada"</formula1>
    </dataValidation>
    <dataValidation type="list" allowBlank="1" showInputMessage="1" showErrorMessage="1" sqref="H220:J225 H17:J20 H22:J22 H24:J35 H75:J81 H37:J48 H58:J62 H83:J94 H196:J198 H64:J73 H96:J102 H104:J114 H116:J119 H130:H158 H50:J56 I130:J157 H121:J128 H227:J235 H177:J194 H211:J218 H200:J209 H160:J175" xr:uid="{00000000-0002-0000-0000-000001000000}">
      <formula1>"X"</formula1>
    </dataValidation>
    <dataValidation type="list" allowBlank="1" showInputMessage="1" showErrorMessage="1" sqref="G220:G225 G17:G20 G24:G35 G75:G81 G37:G48 G58:G62 G83:G94 G196:G198 G64:G73 G96:G102 G104:G114 G116:G119 G50:G56 G130:G157 G121:G128 G227:G235 G177:G194 G211:G218 G200:G209 G160:G175" xr:uid="{00000000-0002-0000-0000-000002000000}">
      <formula1>"Español, Inglés, Frances, Portugues, Aleman, Italiano, chino, Ruso"</formula1>
    </dataValidation>
    <dataValidation type="list" allowBlank="1" showInputMessage="1" showErrorMessage="1" sqref="S220:U225 S17:U20 S22:U22 S24:U35 S75:U81 S37:U48 S58:U62 S83:U94 S196:U198 S64:U73 S96:U102 S104:U114 S116:U119 S50:U56 S130:U157 S121:U128 S227:U235 S177:U194 S211:U218 S200:U209 S160:U175" xr:uid="{00000000-0002-0000-0000-000003000000}">
      <formula1>"SI, NO"</formula1>
    </dataValidation>
    <dataValidation type="list" allowBlank="1" showInputMessage="1" showErrorMessage="1" sqref="Z220 Z17:Z20 Z177:Z194 Z211:Z218 Z24:Z35 Z22 AA29:AA31 Z75:Z81 Z37:Z48 AA26:AB26 AA28:AB28 Z58:Z62 Z89 Z222:Z225 Z91:Z94 Z196:Z198 Z67 Z64:Z65 Z96:Z102 Z107:Z113 Z116:Z119 Z104:Z105 Z83:Z84 Z50:Z56 Z139 Z141:Z156 Z130:Z136 Z121:Z128 Z227:Z235 Z69:Z73 Z158 Z200:Z209 AA169:AB169 Z160:Z175 AA170:AA173" xr:uid="{00000000-0002-0000-0000-000005000000}">
      <formula1>"Parcial, Total"</formula1>
    </dataValidation>
    <dataValidation type="list" allowBlank="1" showInputMessage="1" showErrorMessage="1" sqref="AE24:AE35 AI211:AI218 AE227:AE235 AI227:AI235 AE220:AE225 AG17:AG20 AE17:AE20 AI17:AI20 AI22 AG22 AG24:AG35 AE22 AE211:AE218 AG211:AG218 AI24:AI35 AI75:AI81 AG37:AG48 AE37:AE48 AI37:AI48 AI58:AI62 AG58:AG62 AE58:AE62 AG75:AG81 AE75:AE81 AG196:AG198 AE83:AE94 AG83:AG94 AI83:AI94 AE196:AE198 AG64:AG73 AE64:AE73 AI64:AI73 AG96:AG102 AE96:AE102 AI96:AI102 AG104:AG114 AE104:AE114 AI104:AI114 AG116:AG119 AI116:AI119 AE116:AE119 AE130:AE158 AI130:AI158 AG50:AG56 AI196:AI198 AI50:AI56 AE50:AE56 AG130:AG158 AI121:AI128 AG121:AG128 AE121:AE128 AI220:AI225 AG220:AG225 AG227:AG235 AI200:AI209 AG200:AG209 AI177:AI194 AG177:AG194 AE177:AE194 AE200:AE209 AE160:AE175 AG160:AG175 AI160:AI175" xr:uid="{00000000-0002-0000-0000-000006000000}">
      <formula1>"Alta, Media, Baja,"</formula1>
    </dataValidation>
    <dataValidation type="list" allowBlank="1" showInputMessage="1" showErrorMessage="1" sqref="C220:C225 C17:C20 C22 C24:C35 C75:C81 C37:C48 C58:C62 C83:C94 C196:C198 C64:C73 C96:C102 C104:C114 C116:C119 C50:C56 C130:C158 C121:C128 C227:C235 C177:C194 C211:C218 C200:C209 C160:C175" xr:uid="{00000000-0002-0000-0000-000007000000}">
      <formula1>INDIRECT(SUBSTITUTE(B17," ","_"))</formula1>
    </dataValidation>
    <dataValidation type="list" allowBlank="1" showInputMessage="1" showErrorMessage="1" sqref="M104:M114 M17:M20 M22 M75:M81 M24:M35 M58:M62 M83:M94 M211:M218 M64:M73 M96:M102 M50:M55 M207:M209 M170:M175" xr:uid="{22D3F54D-625D-464A-92C9-5867956DF990}">
      <formula1>"Interno, Externo, Interno,Externo"</formula1>
    </dataValidation>
    <dataValidation type="list" allowBlank="1" showInputMessage="1" showErrorMessage="1" sqref="M220:M225 M37:M48 M116:M119 M196:M198 M130:M157 M121:M128 M227:M235 M160:M169 M177:M194 M200:M206" xr:uid="{78DB254D-A7CC-422C-A744-4137EFD84E97}">
      <formula1>"Interno, Externo"</formula1>
    </dataValidation>
    <dataValidation type="list" allowBlank="1" showInputMessage="1" showErrorMessage="1" sqref="Z66 Z68" xr:uid="{8F49BFDF-DF46-4DDB-B203-14888F4CE8AC}">
      <formula1>"Parcial, Total,NA"</formula1>
    </dataValidation>
    <dataValidation type="list" allowBlank="1" showInputMessage="1" showErrorMessage="1" sqref="M94 M56" xr:uid="{FBC32A61-4ECC-4FF3-A8B4-6EF4E6FC6ACB}">
      <formula1>"Interno, Externo, Interno-Externo"</formula1>
    </dataValidation>
  </dataValidations>
  <hyperlinks>
    <hyperlink ref="Q18" r:id="rId1" xr:uid="{EFC57297-D19F-4DCA-90DC-D0B487D2D295}"/>
    <hyperlink ref="Q17" r:id="rId2" xr:uid="{3B038033-80E7-4CF1-A827-371CF1C3226E}"/>
    <hyperlink ref="Q19" r:id="rId3" xr:uid="{0F3CE723-7A91-4C18-84E0-3980A82FCDD1}"/>
    <hyperlink ref="Q35" r:id="rId4" xr:uid="{E0C4C7A2-F625-48F4-8B36-BDFD3D0F6720}"/>
    <hyperlink ref="P24" r:id="rId5" display="FileServer_OAP" xr:uid="{5825CCDC-CC9E-4C05-B248-AABDF8ED0B97}"/>
    <hyperlink ref="P25" r:id="rId6" display="FileServer_OAP" xr:uid="{EB091A72-57CE-4ED8-A96A-422194F41096}"/>
    <hyperlink ref="P27" r:id="rId7" display="FileServer_OAP" xr:uid="{97ECBA68-391C-4906-AF37-ADEB07C533A5}"/>
    <hyperlink ref="P26" r:id="rId8" display="FileServer_OAP" xr:uid="{3C0B8321-D2CC-4076-8A3C-74A1F407EC89}"/>
    <hyperlink ref="P28" r:id="rId9" display="PANDORA_x000a__x000a_https://planeacionpandora.catastrobogota.gov.co/indicador/gestion/consulta-indicador/2" xr:uid="{83872B6E-7B8E-4006-9954-52E1F9EC9356}"/>
    <hyperlink ref="P29" r:id="rId10" display="FileServer_OAP" xr:uid="{08FBAB11-7B95-46C2-81F8-997ACD0D4BCF}"/>
    <hyperlink ref="P30" r:id="rId11" display="FileServer_OAP" xr:uid="{C0556B09-2294-4D76-9140-62297E625A63}"/>
    <hyperlink ref="P31" r:id="rId12" display="FileServer_OAP" xr:uid="{27F7FCC9-C27F-4F11-8921-A29A8A23670C}"/>
    <hyperlink ref="P32" r:id="rId13" display="FileServer_OAP" xr:uid="{8E1E5061-869A-4026-99A2-27AA38E74A83}"/>
    <hyperlink ref="P33" r:id="rId14" display="FileServer_OAP" xr:uid="{53532350-2230-4322-A8FF-B9DF3866C66F}"/>
    <hyperlink ref="P34" r:id="rId15" display="FileServer_OAP" xr:uid="{79691D87-3341-4BBD-A6B8-B79936C79E9C}"/>
    <hyperlink ref="P35" r:id="rId16" display="http://intranet.catastrobogota.gov.co/recursos/gestion-del-conocimiento-e-innovacion" xr:uid="{B5333189-001B-4FDC-B03A-00A1276DCE0C}"/>
    <hyperlink ref="Q29" r:id="rId17" display="https://www.catastrobogota.gov.co/transparencia-y-acceso-a-la-informacion-publica/planeacion" xr:uid="{6CF297D8-9421-4865-8A06-FEDAE02E5ABD}"/>
    <hyperlink ref="Q30" r:id="rId18" display="https://www.catastrobogota.gov.co/planeacion/plan-estrategico-institucional" xr:uid="{EB0F218A-1A97-42B7-A937-04EB23B485B2}"/>
    <hyperlink ref="Q31" r:id="rId19" display="https://www.catastrobogota.gov.co/planeacion" xr:uid="{68DD6504-B1FA-47B6-923C-504C45E3F367}"/>
    <hyperlink ref="Q45" r:id="rId20" xr:uid="{04488677-AA0F-4878-8CEA-B272629089BB}"/>
    <hyperlink ref="Q60" r:id="rId21" xr:uid="{683E28EC-3489-4FD9-9543-5F057E0A1399}"/>
    <hyperlink ref="Q62" r:id="rId22" xr:uid="{9EE5726A-160C-492F-BD01-931AEB543DDF}"/>
    <hyperlink ref="Q88" r:id="rId23" xr:uid="{44032678-C238-45B3-936D-5453196E9FC4}"/>
    <hyperlink ref="Q89" r:id="rId24" xr:uid="{541764F7-ABF4-471A-A707-5B66C6919A26}"/>
    <hyperlink ref="Q90" r:id="rId25" xr:uid="{BD43A0DF-86E0-4F5E-BFCB-262F58543C2E}"/>
    <hyperlink ref="P86" r:id="rId26" xr:uid="{188ACE3D-C305-4AFE-8BD0-BD5AD4F4FFFF}"/>
    <hyperlink ref="P85" r:id="rId27" xr:uid="{16C4A9DE-6551-4CE1-A48B-9ED1B8682014}"/>
    <hyperlink ref="Q80" r:id="rId28" xr:uid="{2D7685EE-AA1F-4122-BD02-9EBE8CF8F2F1}"/>
    <hyperlink ref="Q75" r:id="rId29" location="/home " xr:uid="{947234B7-7D40-4A05-A412-1691C21FB0C7}"/>
    <hyperlink ref="Q76" r:id="rId30" location="/home " xr:uid="{62E56A27-D025-44DC-BBCC-39BB462860A6}"/>
    <hyperlink ref="Q81" r:id="rId31" xr:uid="{F50B19AD-D261-4E9F-A888-2DDE9EA0B6EF}"/>
    <hyperlink ref="Q77" r:id="rId32" xr:uid="{6FF8E8CC-1680-4574-8A70-BA62CC71C22B}"/>
    <hyperlink ref="Q163" r:id="rId33" xr:uid="{B67B12AD-D707-427C-BD27-DCD5EFD16BAD}"/>
  </hyperlinks>
  <printOptions horizontalCentered="1"/>
  <pageMargins left="0.31496062992125984" right="0.31496062992125984" top="0.74803149606299213" bottom="0.74803149606299213" header="0.31496062992125984" footer="0.31496062992125984"/>
  <pageSetup paperSize="9" scale="21" fitToHeight="0" orientation="landscape" r:id="rId34"/>
  <headerFooter>
    <oddFooter>&amp;C&amp;G
GEST-03-01-FR-02
V.1</oddFooter>
  </headerFooter>
  <drawing r:id="rId35"/>
  <legacyDrawing r:id="rId36"/>
  <legacyDrawingHF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C1D69-FA2F-493D-B9AD-29862AE11CAE}">
  <dimension ref="A2:O30"/>
  <sheetViews>
    <sheetView topLeftCell="L1" workbookViewId="0">
      <selection activeCell="B3" sqref="B3:B5"/>
    </sheetView>
  </sheetViews>
  <sheetFormatPr baseColWidth="10" defaultRowHeight="15"/>
  <cols>
    <col min="1" max="1" width="49.7109375" bestFit="1" customWidth="1"/>
    <col min="2" max="2" width="17.5703125" bestFit="1" customWidth="1"/>
    <col min="3" max="3" width="5.85546875" customWidth="1"/>
    <col min="4" max="4" width="17.5703125" bestFit="1" customWidth="1"/>
    <col min="5" max="5" width="14.85546875" bestFit="1" customWidth="1"/>
    <col min="6" max="6" width="2.5703125" customWidth="1"/>
    <col min="7" max="7" width="17.5703125" bestFit="1" customWidth="1"/>
    <col min="8" max="8" width="10.140625" bestFit="1" customWidth="1"/>
    <col min="9" max="9" width="4" customWidth="1"/>
    <col min="10" max="10" width="49.7109375" bestFit="1" customWidth="1"/>
    <col min="11" max="11" width="22.42578125" bestFit="1" customWidth="1"/>
    <col min="12" max="12" width="5.42578125" bestFit="1" customWidth="1"/>
    <col min="13" max="13" width="7" bestFit="1" customWidth="1"/>
    <col min="14" max="14" width="11" bestFit="1" customWidth="1"/>
    <col min="15" max="15" width="12.5703125" bestFit="1" customWidth="1"/>
    <col min="17" max="17" width="55" customWidth="1"/>
    <col min="18" max="18" width="20.140625" bestFit="1" customWidth="1"/>
  </cols>
  <sheetData>
    <row r="2" spans="1:15" ht="75">
      <c r="A2" s="189" t="s">
        <v>1194</v>
      </c>
      <c r="B2" s="190" t="s">
        <v>1197</v>
      </c>
      <c r="C2" s="191"/>
      <c r="D2" s="189" t="s">
        <v>1194</v>
      </c>
      <c r="E2" s="190" t="s">
        <v>1198</v>
      </c>
      <c r="F2" s="191"/>
      <c r="G2" s="189" t="s">
        <v>1194</v>
      </c>
      <c r="H2" s="190" t="s">
        <v>1199</v>
      </c>
      <c r="I2" s="191"/>
      <c r="J2" s="189" t="s">
        <v>1194</v>
      </c>
      <c r="K2" s="190" t="s">
        <v>1200</v>
      </c>
      <c r="M2" s="186" t="s">
        <v>1194</v>
      </c>
      <c r="N2" s="188" t="s">
        <v>1204</v>
      </c>
    </row>
    <row r="3" spans="1:15">
      <c r="A3" s="187" t="s">
        <v>69</v>
      </c>
      <c r="B3">
        <v>84</v>
      </c>
      <c r="D3" s="187" t="s">
        <v>298</v>
      </c>
      <c r="E3">
        <v>7</v>
      </c>
      <c r="G3" s="187" t="s">
        <v>298</v>
      </c>
      <c r="H3">
        <v>19</v>
      </c>
      <c r="J3" s="187" t="s">
        <v>298</v>
      </c>
      <c r="K3">
        <v>11</v>
      </c>
      <c r="M3" s="187" t="s">
        <v>1201</v>
      </c>
      <c r="N3">
        <v>11</v>
      </c>
    </row>
    <row r="4" spans="1:15">
      <c r="A4" s="187" t="s">
        <v>71</v>
      </c>
      <c r="B4">
        <v>108</v>
      </c>
      <c r="D4" s="187" t="s">
        <v>166</v>
      </c>
      <c r="E4">
        <v>84</v>
      </c>
      <c r="G4" s="187" t="s">
        <v>166</v>
      </c>
      <c r="H4">
        <v>42</v>
      </c>
      <c r="J4" s="187" t="s">
        <v>166</v>
      </c>
      <c r="K4">
        <v>92</v>
      </c>
      <c r="M4" s="187" t="s">
        <v>1202</v>
      </c>
      <c r="N4">
        <v>26</v>
      </c>
    </row>
    <row r="5" spans="1:15">
      <c r="A5" s="187" t="s">
        <v>60</v>
      </c>
      <c r="B5">
        <v>7</v>
      </c>
      <c r="D5" s="187" t="s">
        <v>174</v>
      </c>
      <c r="E5">
        <v>108</v>
      </c>
      <c r="G5" s="187" t="s">
        <v>174</v>
      </c>
      <c r="H5">
        <v>138</v>
      </c>
      <c r="J5" s="187" t="s">
        <v>174</v>
      </c>
      <c r="K5">
        <v>96</v>
      </c>
      <c r="M5" s="187" t="s">
        <v>1203</v>
      </c>
      <c r="N5">
        <v>162</v>
      </c>
    </row>
    <row r="6" spans="1:15">
      <c r="A6" s="187" t="s">
        <v>1195</v>
      </c>
      <c r="D6" s="187" t="s">
        <v>1195</v>
      </c>
      <c r="G6" s="187" t="s">
        <v>1195</v>
      </c>
      <c r="J6" s="187" t="s">
        <v>1195</v>
      </c>
      <c r="M6" s="187" t="s">
        <v>1195</v>
      </c>
    </row>
    <row r="7" spans="1:15">
      <c r="A7" s="187" t="s">
        <v>1196</v>
      </c>
      <c r="B7">
        <v>199</v>
      </c>
      <c r="D7" s="187" t="s">
        <v>1196</v>
      </c>
      <c r="E7">
        <v>199</v>
      </c>
      <c r="G7" s="187" t="s">
        <v>1196</v>
      </c>
      <c r="H7">
        <v>199</v>
      </c>
      <c r="J7" s="187" t="s">
        <v>1196</v>
      </c>
      <c r="K7">
        <v>199</v>
      </c>
      <c r="M7" s="187" t="s">
        <v>1196</v>
      </c>
      <c r="N7">
        <v>199</v>
      </c>
    </row>
    <row r="11" spans="1:15">
      <c r="A11" s="186" t="s">
        <v>1194</v>
      </c>
      <c r="B11" t="s">
        <v>1205</v>
      </c>
      <c r="J11" s="186" t="s">
        <v>1204</v>
      </c>
      <c r="K11" s="186" t="s">
        <v>1207</v>
      </c>
    </row>
    <row r="12" spans="1:15">
      <c r="A12" s="187" t="s">
        <v>66</v>
      </c>
      <c r="B12">
        <v>10</v>
      </c>
      <c r="J12" s="186" t="s">
        <v>1194</v>
      </c>
      <c r="K12" t="s">
        <v>1201</v>
      </c>
      <c r="L12" t="s">
        <v>1202</v>
      </c>
      <c r="M12" t="s">
        <v>1203</v>
      </c>
      <c r="N12" t="s">
        <v>1195</v>
      </c>
      <c r="O12" t="s">
        <v>1196</v>
      </c>
    </row>
    <row r="13" spans="1:15">
      <c r="A13" s="187" t="s">
        <v>114</v>
      </c>
      <c r="B13">
        <v>6</v>
      </c>
      <c r="J13" s="187" t="s">
        <v>66</v>
      </c>
      <c r="M13">
        <v>10</v>
      </c>
      <c r="O13">
        <v>10</v>
      </c>
    </row>
    <row r="14" spans="1:15">
      <c r="A14" s="187" t="s">
        <v>90</v>
      </c>
      <c r="B14">
        <v>3</v>
      </c>
      <c r="J14" s="187" t="s">
        <v>114</v>
      </c>
      <c r="M14">
        <v>6</v>
      </c>
      <c r="O14">
        <v>6</v>
      </c>
    </row>
    <row r="15" spans="1:15">
      <c r="A15" s="187" t="s">
        <v>107</v>
      </c>
      <c r="B15">
        <v>8</v>
      </c>
      <c r="J15" s="187" t="s">
        <v>90</v>
      </c>
      <c r="K15">
        <v>1</v>
      </c>
      <c r="M15">
        <v>2</v>
      </c>
      <c r="O15">
        <v>3</v>
      </c>
    </row>
    <row r="16" spans="1:15">
      <c r="A16" s="187" t="s">
        <v>110</v>
      </c>
      <c r="B16">
        <v>25</v>
      </c>
      <c r="J16" s="187" t="s">
        <v>107</v>
      </c>
      <c r="M16">
        <v>8</v>
      </c>
      <c r="O16">
        <v>8</v>
      </c>
    </row>
    <row r="17" spans="1:15">
      <c r="A17" s="187" t="s">
        <v>75</v>
      </c>
      <c r="B17">
        <v>6</v>
      </c>
      <c r="J17" s="187" t="s">
        <v>110</v>
      </c>
      <c r="M17">
        <v>25</v>
      </c>
      <c r="O17">
        <v>25</v>
      </c>
    </row>
    <row r="18" spans="1:15">
      <c r="A18" s="187" t="s">
        <v>112</v>
      </c>
      <c r="B18">
        <v>18</v>
      </c>
      <c r="J18" s="187" t="s">
        <v>75</v>
      </c>
      <c r="M18">
        <v>6</v>
      </c>
      <c r="O18">
        <v>6</v>
      </c>
    </row>
    <row r="19" spans="1:15">
      <c r="A19" s="187" t="s">
        <v>131</v>
      </c>
      <c r="B19">
        <v>9</v>
      </c>
      <c r="J19" s="187" t="s">
        <v>112</v>
      </c>
      <c r="L19">
        <v>8</v>
      </c>
      <c r="M19">
        <v>10</v>
      </c>
      <c r="O19">
        <v>18</v>
      </c>
    </row>
    <row r="20" spans="1:15">
      <c r="A20" s="187" t="s">
        <v>105</v>
      </c>
      <c r="B20">
        <v>16</v>
      </c>
      <c r="J20" s="187" t="s">
        <v>131</v>
      </c>
      <c r="K20">
        <v>3</v>
      </c>
      <c r="L20">
        <v>3</v>
      </c>
      <c r="M20">
        <v>3</v>
      </c>
      <c r="O20">
        <v>9</v>
      </c>
    </row>
    <row r="21" spans="1:15">
      <c r="A21" s="187" t="s">
        <v>106</v>
      </c>
      <c r="B21">
        <v>12</v>
      </c>
      <c r="J21" s="187" t="s">
        <v>105</v>
      </c>
      <c r="K21">
        <v>2</v>
      </c>
      <c r="L21" s="233">
        <v>5</v>
      </c>
      <c r="M21">
        <v>9</v>
      </c>
      <c r="O21">
        <v>16</v>
      </c>
    </row>
    <row r="22" spans="1:15">
      <c r="A22" s="187" t="s">
        <v>109</v>
      </c>
      <c r="B22">
        <v>12</v>
      </c>
      <c r="J22" s="187" t="s">
        <v>106</v>
      </c>
      <c r="K22">
        <v>3</v>
      </c>
      <c r="M22">
        <v>9</v>
      </c>
      <c r="O22">
        <v>12</v>
      </c>
    </row>
    <row r="23" spans="1:15">
      <c r="A23" s="187" t="s">
        <v>86</v>
      </c>
      <c r="B23">
        <v>10</v>
      </c>
      <c r="J23" s="187" t="s">
        <v>109</v>
      </c>
      <c r="L23">
        <v>1</v>
      </c>
      <c r="M23">
        <v>11</v>
      </c>
      <c r="O23">
        <v>12</v>
      </c>
    </row>
    <row r="24" spans="1:15">
      <c r="A24" s="187" t="s">
        <v>144</v>
      </c>
      <c r="B24">
        <v>29</v>
      </c>
      <c r="J24" s="187" t="s">
        <v>86</v>
      </c>
      <c r="K24">
        <v>1</v>
      </c>
      <c r="L24">
        <v>2</v>
      </c>
      <c r="M24">
        <v>7</v>
      </c>
      <c r="O24">
        <v>10</v>
      </c>
    </row>
    <row r="25" spans="1:15">
      <c r="A25" s="187" t="s">
        <v>113</v>
      </c>
      <c r="B25">
        <v>8</v>
      </c>
      <c r="J25" s="187" t="s">
        <v>144</v>
      </c>
      <c r="K25">
        <v>1</v>
      </c>
      <c r="L25">
        <v>3</v>
      </c>
      <c r="M25">
        <v>25</v>
      </c>
      <c r="O25">
        <v>29</v>
      </c>
    </row>
    <row r="26" spans="1:15">
      <c r="A26" s="187" t="s">
        <v>108</v>
      </c>
      <c r="B26">
        <v>22</v>
      </c>
      <c r="J26" s="187" t="s">
        <v>113</v>
      </c>
      <c r="M26">
        <v>8</v>
      </c>
      <c r="O26">
        <v>8</v>
      </c>
    </row>
    <row r="27" spans="1:15">
      <c r="A27" s="187" t="s">
        <v>95</v>
      </c>
      <c r="B27">
        <v>5</v>
      </c>
      <c r="J27" s="187" t="s">
        <v>108</v>
      </c>
      <c r="L27">
        <v>3</v>
      </c>
      <c r="M27">
        <v>19</v>
      </c>
      <c r="O27">
        <v>22</v>
      </c>
    </row>
    <row r="28" spans="1:15">
      <c r="A28" s="187" t="s">
        <v>1195</v>
      </c>
      <c r="J28" s="187" t="s">
        <v>95</v>
      </c>
      <c r="L28">
        <v>1</v>
      </c>
      <c r="M28">
        <v>4</v>
      </c>
      <c r="O28">
        <v>5</v>
      </c>
    </row>
    <row r="29" spans="1:15">
      <c r="A29" s="187" t="s">
        <v>1196</v>
      </c>
      <c r="B29">
        <v>199</v>
      </c>
      <c r="J29" s="187" t="s">
        <v>1195</v>
      </c>
    </row>
    <row r="30" spans="1:15">
      <c r="J30" s="187" t="s">
        <v>1196</v>
      </c>
      <c r="K30">
        <v>11</v>
      </c>
      <c r="L30">
        <v>26</v>
      </c>
      <c r="M30">
        <v>162</v>
      </c>
      <c r="O30">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FE792-0443-463D-90CA-279D3B0FAF06}">
  <dimension ref="A1:I24"/>
  <sheetViews>
    <sheetView workbookViewId="0">
      <selection activeCell="B17" sqref="B17"/>
    </sheetView>
  </sheetViews>
  <sheetFormatPr baseColWidth="10" defaultColWidth="11.5703125" defaultRowHeight="15"/>
  <cols>
    <col min="1" max="1" width="23.42578125" style="34" customWidth="1"/>
    <col min="2" max="2" width="14.85546875" style="34" bestFit="1" customWidth="1"/>
    <col min="3" max="3" width="53.85546875" style="34" bestFit="1" customWidth="1"/>
    <col min="4" max="4" width="53.85546875" style="34" customWidth="1"/>
    <col min="5" max="6" width="11.5703125" style="34"/>
    <col min="7" max="7" width="17" style="34" bestFit="1" customWidth="1"/>
    <col min="8" max="8" width="14.85546875" style="34" bestFit="1" customWidth="1"/>
    <col min="9" max="9" width="27.140625" style="34" bestFit="1" customWidth="1"/>
    <col min="10" max="16384" width="11.5703125" style="34"/>
  </cols>
  <sheetData>
    <row r="1" spans="1:9">
      <c r="A1" s="33" t="s">
        <v>21</v>
      </c>
      <c r="B1" s="33" t="s">
        <v>61</v>
      </c>
      <c r="C1" s="33" t="s">
        <v>22</v>
      </c>
      <c r="D1" s="33" t="s">
        <v>62</v>
      </c>
      <c r="G1" s="33" t="s">
        <v>21</v>
      </c>
      <c r="H1" s="33" t="s">
        <v>63</v>
      </c>
      <c r="I1" s="33" t="s">
        <v>64</v>
      </c>
    </row>
    <row r="2" spans="1:9">
      <c r="A2" s="35" t="s">
        <v>65</v>
      </c>
      <c r="B2" s="35" t="s">
        <v>115</v>
      </c>
      <c r="C2" s="35" t="s">
        <v>66</v>
      </c>
      <c r="D2" s="35" t="s">
        <v>67</v>
      </c>
      <c r="G2" s="34" t="s">
        <v>65</v>
      </c>
      <c r="H2" s="34" t="s">
        <v>68</v>
      </c>
      <c r="I2" s="36" t="s">
        <v>69</v>
      </c>
    </row>
    <row r="3" spans="1:9">
      <c r="A3" s="35" t="s">
        <v>65</v>
      </c>
      <c r="B3" s="35" t="s">
        <v>116</v>
      </c>
      <c r="C3" s="35" t="s">
        <v>106</v>
      </c>
      <c r="D3" s="35" t="s">
        <v>59</v>
      </c>
      <c r="G3" s="34" t="s">
        <v>58</v>
      </c>
      <c r="H3" s="34" t="s">
        <v>70</v>
      </c>
      <c r="I3" s="36" t="s">
        <v>71</v>
      </c>
    </row>
    <row r="4" spans="1:9" ht="30">
      <c r="A4" s="35" t="s">
        <v>65</v>
      </c>
      <c r="B4" s="35" t="s">
        <v>117</v>
      </c>
      <c r="C4" s="35" t="s">
        <v>107</v>
      </c>
      <c r="D4" s="37" t="s">
        <v>72</v>
      </c>
      <c r="G4" s="34" t="s">
        <v>73</v>
      </c>
      <c r="H4" s="34" t="s">
        <v>74</v>
      </c>
      <c r="I4" s="36" t="s">
        <v>60</v>
      </c>
    </row>
    <row r="5" spans="1:9">
      <c r="A5" s="35" t="s">
        <v>65</v>
      </c>
      <c r="B5" s="35" t="s">
        <v>118</v>
      </c>
      <c r="C5" s="35" t="s">
        <v>108</v>
      </c>
      <c r="D5" s="35" t="s">
        <v>76</v>
      </c>
      <c r="G5" s="34" t="s">
        <v>77</v>
      </c>
      <c r="H5" s="34" t="s">
        <v>78</v>
      </c>
    </row>
    <row r="6" spans="1:9">
      <c r="A6" s="35" t="s">
        <v>65</v>
      </c>
      <c r="B6" s="35" t="s">
        <v>119</v>
      </c>
      <c r="C6" s="35" t="s">
        <v>109</v>
      </c>
      <c r="D6" s="35" t="s">
        <v>79</v>
      </c>
      <c r="G6" s="34" t="s">
        <v>80</v>
      </c>
      <c r="H6" s="34" t="s">
        <v>81</v>
      </c>
    </row>
    <row r="7" spans="1:9">
      <c r="A7" s="35" t="s">
        <v>58</v>
      </c>
      <c r="B7" s="35" t="s">
        <v>120</v>
      </c>
      <c r="C7" s="35" t="s">
        <v>110</v>
      </c>
      <c r="D7" s="35" t="s">
        <v>82</v>
      </c>
      <c r="H7" s="34" t="s">
        <v>83</v>
      </c>
    </row>
    <row r="8" spans="1:9">
      <c r="A8" s="35" t="s">
        <v>58</v>
      </c>
      <c r="B8" s="35" t="s">
        <v>121</v>
      </c>
      <c r="C8" s="35" t="s">
        <v>75</v>
      </c>
      <c r="D8" s="35" t="s">
        <v>84</v>
      </c>
    </row>
    <row r="9" spans="1:9">
      <c r="A9" s="35" t="s">
        <v>73</v>
      </c>
      <c r="B9" s="35" t="s">
        <v>122</v>
      </c>
      <c r="C9" s="35" t="s">
        <v>111</v>
      </c>
      <c r="D9" s="35" t="s">
        <v>85</v>
      </c>
    </row>
    <row r="10" spans="1:9">
      <c r="A10" s="35" t="s">
        <v>73</v>
      </c>
      <c r="B10" s="35" t="s">
        <v>123</v>
      </c>
      <c r="C10" s="35" t="s">
        <v>105</v>
      </c>
      <c r="D10" s="35" t="s">
        <v>87</v>
      </c>
    </row>
    <row r="11" spans="1:9">
      <c r="A11" s="35" t="s">
        <v>73</v>
      </c>
      <c r="B11" s="35" t="s">
        <v>124</v>
      </c>
      <c r="C11" s="35" t="s">
        <v>112</v>
      </c>
      <c r="D11" s="35" t="s">
        <v>88</v>
      </c>
    </row>
    <row r="12" spans="1:9">
      <c r="A12" s="35" t="s">
        <v>73</v>
      </c>
      <c r="B12" s="35" t="s">
        <v>125</v>
      </c>
      <c r="C12" s="35" t="s">
        <v>90</v>
      </c>
      <c r="D12" s="35" t="s">
        <v>89</v>
      </c>
    </row>
    <row r="13" spans="1:9">
      <c r="A13" s="35" t="s">
        <v>73</v>
      </c>
      <c r="B13" s="35" t="s">
        <v>126</v>
      </c>
      <c r="C13" s="35" t="s">
        <v>86</v>
      </c>
      <c r="D13" s="35" t="s">
        <v>91</v>
      </c>
    </row>
    <row r="14" spans="1:9">
      <c r="A14" s="35" t="s">
        <v>73</v>
      </c>
      <c r="B14" s="34" t="s">
        <v>127</v>
      </c>
      <c r="C14" s="35" t="s">
        <v>113</v>
      </c>
      <c r="D14" s="35" t="s">
        <v>92</v>
      </c>
    </row>
    <row r="15" spans="1:9">
      <c r="A15" s="35" t="s">
        <v>93</v>
      </c>
      <c r="B15" s="35" t="s">
        <v>128</v>
      </c>
      <c r="C15" s="34" t="s">
        <v>114</v>
      </c>
      <c r="D15" s="35" t="s">
        <v>94</v>
      </c>
    </row>
    <row r="16" spans="1:9">
      <c r="A16" s="35" t="s">
        <v>93</v>
      </c>
      <c r="B16" s="35" t="s">
        <v>129</v>
      </c>
      <c r="C16" s="43" t="s">
        <v>131</v>
      </c>
      <c r="D16" s="35" t="s">
        <v>96</v>
      </c>
    </row>
    <row r="17" spans="1:4">
      <c r="A17" s="35"/>
      <c r="B17" s="35" t="s">
        <v>130</v>
      </c>
      <c r="C17" s="43" t="s">
        <v>95</v>
      </c>
      <c r="D17" s="35" t="s">
        <v>97</v>
      </c>
    </row>
    <row r="18" spans="1:4">
      <c r="A18" s="35"/>
      <c r="B18" s="35"/>
      <c r="D18" s="35" t="s">
        <v>98</v>
      </c>
    </row>
    <row r="19" spans="1:4">
      <c r="A19" s="35"/>
      <c r="B19" s="35"/>
      <c r="C19" s="43"/>
      <c r="D19" s="35" t="s">
        <v>99</v>
      </c>
    </row>
    <row r="20" spans="1:4">
      <c r="A20" s="35"/>
      <c r="B20" s="35"/>
      <c r="C20" s="43"/>
      <c r="D20" s="35" t="s">
        <v>100</v>
      </c>
    </row>
    <row r="21" spans="1:4">
      <c r="A21" s="35"/>
      <c r="B21" s="35"/>
      <c r="C21" s="43"/>
      <c r="D21" s="35" t="s">
        <v>101</v>
      </c>
    </row>
    <row r="22" spans="1:4">
      <c r="A22" s="35"/>
      <c r="B22" s="35"/>
      <c r="C22" s="43"/>
      <c r="D22" s="35" t="s">
        <v>102</v>
      </c>
    </row>
    <row r="23" spans="1:4">
      <c r="A23" s="35"/>
      <c r="B23" s="35"/>
      <c r="C23" s="43"/>
      <c r="D23" s="35" t="s">
        <v>103</v>
      </c>
    </row>
    <row r="24" spans="1:4">
      <c r="A24" s="35"/>
      <c r="B24" s="35"/>
      <c r="C24" s="35"/>
      <c r="D24" s="35" t="s">
        <v>104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f25a8a8-45b7-41bd-8691-1f4bb16f7423" xsi:nil="true"/>
    <lcf76f155ced4ddcb4097134ff3c332f xmlns="6ab0c25d-58da-4176-91f8-ece4bf43e2d4">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7" ma:contentTypeDescription="Create a new document." ma:contentTypeScope="" ma:versionID="be5a8a59e1a23fc4063cb10a7d0da69d">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b679269b960fc440733d8e65344468d7"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f926b76-9d1f-480f-92a1-cdea3dc81d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4f16236-c35c-4be3-a1f4-5cb509732b26}" ma:internalName="TaxCatchAll" ma:showField="CatchAllData" ma:web="2f25a8a8-45b7-41bd-8691-1f4bb16f74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F9F448-04EA-44B9-80F1-E3730BF7E26B}">
  <ds:schemaRefs>
    <ds:schemaRef ds:uri="http://www.w3.org/XML/1998/namespace"/>
    <ds:schemaRef ds:uri="http://purl.org/dc/dcmitype/"/>
    <ds:schemaRef ds:uri="http://schemas.microsoft.com/office/infopath/2007/PartnerControls"/>
    <ds:schemaRef ds:uri="http://purl.org/dc/elements/1.1/"/>
    <ds:schemaRef ds:uri="http://schemas.microsoft.com/sharepoint/v3"/>
    <ds:schemaRef ds:uri="6ab0c25d-58da-4176-91f8-ece4bf43e2d4"/>
    <ds:schemaRef ds:uri="2f25a8a8-45b7-41bd-8691-1f4bb16f7423"/>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CE687C7-9183-4D74-8693-F53381E41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E0BCEF-2F78-4551-9371-5386FA7DAA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AI_IIP_2026</vt:lpstr>
      <vt:lpstr>Analisis</vt:lpstr>
      <vt:lpstr>Lista</vt:lpstr>
      <vt:lpstr>Apoyo</vt:lpstr>
      <vt:lpstr>AI_IIP_2026!Área_de_impresión</vt:lpstr>
      <vt:lpstr>Estratégico</vt:lpstr>
      <vt:lpstr>Evaluación_y_Control</vt:lpstr>
      <vt:lpstr>Misional</vt:lpstr>
      <vt:lpstr>Transversal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Lourdes Maria Acuña Acuña</dc:creator>
  <cp:keywords/>
  <dc:description/>
  <cp:lastModifiedBy>Luis Albeiro Cortes Castiblanco</cp:lastModifiedBy>
  <cp:revision/>
  <cp:lastPrinted>2024-10-29T21:28:54Z</cp:lastPrinted>
  <dcterms:created xsi:type="dcterms:W3CDTF">2020-04-13T22:23:31Z</dcterms:created>
  <dcterms:modified xsi:type="dcterms:W3CDTF">2026-10-19T19:04:12Z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0x010100C63CA2C8702F1945A77646467F833BFB</vt:lpwstr>
  </property>
  <property fmtid="{D5CDD505-2E9C-101B-9397-08002B2CF9AE}" pid="3" name="MediaServiceImageTags">
    <vt:lpwstr/>
  </property>
</Properties>
</file>