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i unidad\Observatorio de Movilidad\VERSIÓN FINAL\VERSIÓN FINAL 2\Tablas de datos\"/>
    </mc:Choice>
  </mc:AlternateContent>
  <bookViews>
    <workbookView xWindow="0" yWindow="0" windowWidth="17610" windowHeight="12060" tabRatio="739"/>
  </bookViews>
  <sheets>
    <sheet name="Capítulo 13" sheetId="1" r:id="rId1"/>
    <sheet name="Gráfico 13.1" sheetId="2" r:id="rId2"/>
    <sheet name="Gráfico 13.2" sheetId="3" r:id="rId3"/>
    <sheet name="Gráfico 13.3" sheetId="4" r:id="rId4"/>
    <sheet name="Mapa 13.1" sheetId="5" r:id="rId5"/>
    <sheet name="Tabla 13.1" sheetId="6" r:id="rId6"/>
    <sheet name="Gráfico 13.4" sheetId="7" r:id="rId7"/>
    <sheet name="Mapa 13.2" sheetId="8" r:id="rId8"/>
    <sheet name="Tabla 13.2" sheetId="9" r:id="rId9"/>
    <sheet name="Gráfico 13.5" sheetId="10" r:id="rId10"/>
    <sheet name="Gráfico 13.6" sheetId="11" r:id="rId11"/>
    <sheet name="Gráfico 13.7" sheetId="12" r:id="rId12"/>
    <sheet name="Gráfico 13.8" sheetId="13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20" i="1" l="1"/>
  <c r="B19" i="1"/>
  <c r="B18" i="1"/>
  <c r="B11" i="11"/>
  <c r="D11" i="11"/>
  <c r="B11" i="12"/>
  <c r="B17" i="1"/>
  <c r="B16" i="1"/>
  <c r="B15" i="1"/>
  <c r="B14" i="1"/>
  <c r="B13" i="1"/>
  <c r="B12" i="1"/>
  <c r="B11" i="1"/>
  <c r="B10" i="1"/>
</calcChain>
</file>

<file path=xl/sharedStrings.xml><?xml version="1.0" encoding="utf-8"?>
<sst xmlns="http://schemas.openxmlformats.org/spreadsheetml/2006/main" count="820" uniqueCount="335">
  <si>
    <t>SERVICIO</t>
  </si>
  <si>
    <t>DISTRIBUCIÓN DEL PARQUE AUTOMOTOR DE AUTOMÓVILES Y SIMILARES A 2017</t>
  </si>
  <si>
    <t>FUENTE: ELABORACIÓN PROPIA A PARTIR DEL REGISTRO DISTRITAL AUTOMOTOR (RDA). CONSULTADO A 31 DE DICIEMBRE DE 2017</t>
  </si>
  <si>
    <t>Particular</t>
  </si>
  <si>
    <t>Camperos</t>
  </si>
  <si>
    <t>Automóviles</t>
  </si>
  <si>
    <t>Camionetas</t>
  </si>
  <si>
    <t>Otros</t>
  </si>
  <si>
    <t>VEHÍCULO</t>
  </si>
  <si>
    <t>CANTIDAD</t>
  </si>
  <si>
    <t>Total</t>
  </si>
  <si>
    <t>FUENTE: ELABORACIÓN PROPIA A PARTIR DEL REGISTRO DISTRITAL AUTOMOTOR (RDA). CONSULTADO A 31 DE DICIEMBRE DE CADA AÑO</t>
  </si>
  <si>
    <t>AÑO</t>
  </si>
  <si>
    <t>TOTAL</t>
  </si>
  <si>
    <t>COMPORTAMIENTO HISTÓRICO DEL PARQUE AUTOMOTOR DE AUTOMÓVILES Y SIMILARES DE SERVICIO PARTICULAR</t>
  </si>
  <si>
    <t>AUTOMÓVILES</t>
  </si>
  <si>
    <t>CAMIONETAS</t>
  </si>
  <si>
    <t>CAMPEROS</t>
  </si>
  <si>
    <t>OTROS</t>
  </si>
  <si>
    <t>TASA ANUAL DE CRECIMIENTO DEL PARQUE AUTOMOTOR DE AUTOMÓVILES Y SIMILARES DE SERVICIO PARTICULAR</t>
  </si>
  <si>
    <t>FUENTE: ELABORACIÓN PROPIA A PARTIR DE LA ENCUESTA DE MOVILIDAD 2015</t>
  </si>
  <si>
    <t>CANTIDAD DE AUTOMÓVILES Y SIMILARES EN LOS HOGARES POR UPZ</t>
  </si>
  <si>
    <t>CANTIDAD DE AUTOMÓVILES Y SIMILARES EN LOS HOGARES POR LOCALIDAD</t>
  </si>
  <si>
    <t>LOCALIDAD</t>
  </si>
  <si>
    <t>UPZ CODIGO</t>
  </si>
  <si>
    <t>UPZ NOMBRE</t>
  </si>
  <si>
    <t>AUTOS, PICK-UPS Y CAMPEROS</t>
  </si>
  <si>
    <t>USAQUEN</t>
  </si>
  <si>
    <t>SUBA</t>
  </si>
  <si>
    <t>BARRIOS UNIDOS</t>
  </si>
  <si>
    <t>ENGATIVA</t>
  </si>
  <si>
    <t>SAN CRISTOBAL</t>
  </si>
  <si>
    <t>ANTONIO NARI├æO</t>
  </si>
  <si>
    <t>RAFAEL URIBE URIBE</t>
  </si>
  <si>
    <t>LOS MARTIRES</t>
  </si>
  <si>
    <t>PUENTE ARANDA</t>
  </si>
  <si>
    <t>TUNJUELITO</t>
  </si>
  <si>
    <t>KENNEDY</t>
  </si>
  <si>
    <t>BOSA</t>
  </si>
  <si>
    <t>USME</t>
  </si>
  <si>
    <t>CIUDAD BOLIVAR</t>
  </si>
  <si>
    <t>FONTIBON</t>
  </si>
  <si>
    <t>CHAPINERO</t>
  </si>
  <si>
    <t>SANTA FE</t>
  </si>
  <si>
    <t>CANDELARIA</t>
  </si>
  <si>
    <t>TEUSAQUILLO</t>
  </si>
  <si>
    <t>UPZ1</t>
  </si>
  <si>
    <t>UPZ2</t>
  </si>
  <si>
    <t>UPZ9</t>
  </si>
  <si>
    <t>UPZ10</t>
  </si>
  <si>
    <t>UPZ11</t>
  </si>
  <si>
    <t>UPZ12</t>
  </si>
  <si>
    <t>UPZ13</t>
  </si>
  <si>
    <t>UPZ14</t>
  </si>
  <si>
    <t>UPZ15</t>
  </si>
  <si>
    <t>UPZ16</t>
  </si>
  <si>
    <t>UPZ17</t>
  </si>
  <si>
    <t>UPZ18</t>
  </si>
  <si>
    <t>UPZ19</t>
  </si>
  <si>
    <t>UPZ20</t>
  </si>
  <si>
    <t>UPZ21</t>
  </si>
  <si>
    <t>UPZ22</t>
  </si>
  <si>
    <t>UPZ23</t>
  </si>
  <si>
    <t>UPZ24</t>
  </si>
  <si>
    <t>UPZ25</t>
  </si>
  <si>
    <t>UPZ26</t>
  </si>
  <si>
    <t>UPZ27</t>
  </si>
  <si>
    <t>UPZ28</t>
  </si>
  <si>
    <t>UPZ29</t>
  </si>
  <si>
    <t>UPZ30</t>
  </si>
  <si>
    <t>UPZ31</t>
  </si>
  <si>
    <t>UPZ32</t>
  </si>
  <si>
    <t>UPZ33</t>
  </si>
  <si>
    <t>UPZ34</t>
  </si>
  <si>
    <t>UPZ35</t>
  </si>
  <si>
    <t>UPZ36</t>
  </si>
  <si>
    <t>UPZ37</t>
  </si>
  <si>
    <t>UPZ38</t>
  </si>
  <si>
    <t>UPZ39</t>
  </si>
  <si>
    <t>UPZ40</t>
  </si>
  <si>
    <t>UPZ41</t>
  </si>
  <si>
    <t>UPZ42</t>
  </si>
  <si>
    <t>UPZ43</t>
  </si>
  <si>
    <t>UPZ44</t>
  </si>
  <si>
    <t>UPZ45</t>
  </si>
  <si>
    <t>UPZ46</t>
  </si>
  <si>
    <t>UPZ47</t>
  </si>
  <si>
    <t>UPZ48</t>
  </si>
  <si>
    <t>UPZ49</t>
  </si>
  <si>
    <t>UPZ50</t>
  </si>
  <si>
    <t>UPZ51</t>
  </si>
  <si>
    <t>UPZ52</t>
  </si>
  <si>
    <t>UPZ53</t>
  </si>
  <si>
    <t>UPZ54</t>
  </si>
  <si>
    <t>UPZ55</t>
  </si>
  <si>
    <t>UPZ56</t>
  </si>
  <si>
    <t>UPZ57</t>
  </si>
  <si>
    <t>UPZ58</t>
  </si>
  <si>
    <t>UPZ59</t>
  </si>
  <si>
    <t>UPZ60</t>
  </si>
  <si>
    <t>UPZ61</t>
  </si>
  <si>
    <t>UPZ62</t>
  </si>
  <si>
    <t>UPZ63</t>
  </si>
  <si>
    <t>UPZ65</t>
  </si>
  <si>
    <t>UPZ66</t>
  </si>
  <si>
    <t>UPZ67</t>
  </si>
  <si>
    <t>UPZ68</t>
  </si>
  <si>
    <t>UPZ69</t>
  </si>
  <si>
    <t>UPZ70</t>
  </si>
  <si>
    <t>UPZ71</t>
  </si>
  <si>
    <t>UPZ72</t>
  </si>
  <si>
    <t>UPZ73</t>
  </si>
  <si>
    <t>UPZ74</t>
  </si>
  <si>
    <t>UPZ75</t>
  </si>
  <si>
    <t>UPZ76</t>
  </si>
  <si>
    <t>UPZ77</t>
  </si>
  <si>
    <t>UPZ78</t>
  </si>
  <si>
    <t>UPZ79</t>
  </si>
  <si>
    <t>UPZ80</t>
  </si>
  <si>
    <t>UPZ81</t>
  </si>
  <si>
    <t>UPZ82</t>
  </si>
  <si>
    <t>UPZ83</t>
  </si>
  <si>
    <t>UPZ84</t>
  </si>
  <si>
    <t>UPZ85</t>
  </si>
  <si>
    <t>UPZ86</t>
  </si>
  <si>
    <t>UPZ87</t>
  </si>
  <si>
    <t>UPZ88</t>
  </si>
  <si>
    <t>UPZ89</t>
  </si>
  <si>
    <t>UPZ90</t>
  </si>
  <si>
    <t>UPZ91</t>
  </si>
  <si>
    <t>UPZ92</t>
  </si>
  <si>
    <t>UPZ93</t>
  </si>
  <si>
    <t>UPZ94</t>
  </si>
  <si>
    <t>UPZ95</t>
  </si>
  <si>
    <t>UPZ96</t>
  </si>
  <si>
    <t>UPZ97</t>
  </si>
  <si>
    <t>UPZ98</t>
  </si>
  <si>
    <t>UPZ99</t>
  </si>
  <si>
    <t>UPZ100</t>
  </si>
  <si>
    <t>UPZ101</t>
  </si>
  <si>
    <t>UPZ102</t>
  </si>
  <si>
    <t>UPZ103</t>
  </si>
  <si>
    <t>UPZ104</t>
  </si>
  <si>
    <t>UPZ105</t>
  </si>
  <si>
    <t>UPZ106</t>
  </si>
  <si>
    <t>UPZ107</t>
  </si>
  <si>
    <t>UPZ108</t>
  </si>
  <si>
    <t>UPZ109</t>
  </si>
  <si>
    <t>UPZ110</t>
  </si>
  <si>
    <t>UPZ111</t>
  </si>
  <si>
    <t>UPZ112</t>
  </si>
  <si>
    <t>UPZ113</t>
  </si>
  <si>
    <t>UPZ114</t>
  </si>
  <si>
    <t>UPZ115</t>
  </si>
  <si>
    <t>UPZ116</t>
  </si>
  <si>
    <t>UPZ117</t>
  </si>
  <si>
    <t>PASEO DE LOS LIBERTADORES</t>
  </si>
  <si>
    <t>LA ACADEMIA</t>
  </si>
  <si>
    <t>VERBENAL</t>
  </si>
  <si>
    <t>LA URIBE</t>
  </si>
  <si>
    <t>SAN CRISTOBAL NORTE</t>
  </si>
  <si>
    <t>TOBERIN</t>
  </si>
  <si>
    <t>LOS CEDROS</t>
  </si>
  <si>
    <t>COUNTRY CLUB</t>
  </si>
  <si>
    <t>SANTA BARBARA</t>
  </si>
  <si>
    <t>SAN JOSE DE BAVARIA</t>
  </si>
  <si>
    <t>BRITALIA</t>
  </si>
  <si>
    <t>EL PRADO</t>
  </si>
  <si>
    <t>LA ALHAMBRA</t>
  </si>
  <si>
    <t>LOS ANDES</t>
  </si>
  <si>
    <t>DOCE DE OCTUBRE</t>
  </si>
  <si>
    <t>CASA BLANCA SUBA</t>
  </si>
  <si>
    <t>NIZA</t>
  </si>
  <si>
    <t>LA FLORESTA</t>
  </si>
  <si>
    <t>LAS FERIAS</t>
  </si>
  <si>
    <t>EL RINCON</t>
  </si>
  <si>
    <t>MINUTO DE DIOS</t>
  </si>
  <si>
    <t>BOYACA REAL</t>
  </si>
  <si>
    <t>SANTA CECILIA</t>
  </si>
  <si>
    <t>SAN BLAS</t>
  </si>
  <si>
    <t>SOSIEGO</t>
  </si>
  <si>
    <t>20 DE JULIO</t>
  </si>
  <si>
    <t>CIUDAD JARDIN</t>
  </si>
  <si>
    <t>SAN JOSE</t>
  </si>
  <si>
    <t>SANTA ISABEL</t>
  </si>
  <si>
    <t>RESTREPO</t>
  </si>
  <si>
    <t>QUIROGA</t>
  </si>
  <si>
    <t>CIUDAD MONTES</t>
  </si>
  <si>
    <t>MUZU</t>
  </si>
  <si>
    <t>VENECIA</t>
  </si>
  <si>
    <t>SAN RAFAEL</t>
  </si>
  <si>
    <t>AMERICAS</t>
  </si>
  <si>
    <t>CARVAJAL</t>
  </si>
  <si>
    <t>CASTILLA</t>
  </si>
  <si>
    <t>KENNEDY CENTRAL</t>
  </si>
  <si>
    <t>TIMIZA</t>
  </si>
  <si>
    <t>APOGEO</t>
  </si>
  <si>
    <t>LA GLORIA</t>
  </si>
  <si>
    <t>LOS LIBERTADORES</t>
  </si>
  <si>
    <t>LA FLORA</t>
  </si>
  <si>
    <t>MARCO FIDEL SUAREZ</t>
  </si>
  <si>
    <t>MARRUECOS</t>
  </si>
  <si>
    <t>DIANA TURBAY</t>
  </si>
  <si>
    <t>DANUBIO</t>
  </si>
  <si>
    <t>GRAN YOMASA</t>
  </si>
  <si>
    <t>COMUNEROS</t>
  </si>
  <si>
    <t>ALFONSO LOPEZ</t>
  </si>
  <si>
    <t>PARQUE ENTRENUBES</t>
  </si>
  <si>
    <t>CIUDAD USME</t>
  </si>
  <si>
    <t>EL MOCHUELO</t>
  </si>
  <si>
    <t>ARBORIZADORA</t>
  </si>
  <si>
    <t>SAN FRANCISCO</t>
  </si>
  <si>
    <t>LUCERO</t>
  </si>
  <si>
    <t>EL TESORO</t>
  </si>
  <si>
    <t>ISMAEL PERDOMO</t>
  </si>
  <si>
    <t>JERUSALEM</t>
  </si>
  <si>
    <t>TIBABUYES</t>
  </si>
  <si>
    <t>BOLIVIA</t>
  </si>
  <si>
    <t>GARCES NAVAS</t>
  </si>
  <si>
    <t>FONTIBON SAN PABLO</t>
  </si>
  <si>
    <t>ZONA FRANCA</t>
  </si>
  <si>
    <t>TINTAL NORTE</t>
  </si>
  <si>
    <t>CALANDAIMA</t>
  </si>
  <si>
    <t>CORABASTOS</t>
  </si>
  <si>
    <t>GRAN BRITALIA</t>
  </si>
  <si>
    <t>PATIO BONITO</t>
  </si>
  <si>
    <t>LAS MARGARITAS</t>
  </si>
  <si>
    <t>BOSA OCCIDENTAL</t>
  </si>
  <si>
    <t>BOSA CENTRAL</t>
  </si>
  <si>
    <t>EL PORVENIR</t>
  </si>
  <si>
    <t>TINTAL SUR</t>
  </si>
  <si>
    <t>EL REFUGIO</t>
  </si>
  <si>
    <t>SAN ISIDRO - PATIOS</t>
  </si>
  <si>
    <t>PARDO RUBIO</t>
  </si>
  <si>
    <t>SAGRADO CORAZON</t>
  </si>
  <si>
    <t>LA MACARENA</t>
  </si>
  <si>
    <t>LAS NIEVES</t>
  </si>
  <si>
    <t>LA CANDELARIA</t>
  </si>
  <si>
    <t>LAS CRUCES</t>
  </si>
  <si>
    <t>LOURDES</t>
  </si>
  <si>
    <t>CHICO LAGO</t>
  </si>
  <si>
    <t>LOS ALCAZARES</t>
  </si>
  <si>
    <t>GALERIAS</t>
  </si>
  <si>
    <t>LA SABANA</t>
  </si>
  <si>
    <t>PARQUE SALITRE</t>
  </si>
  <si>
    <t>PARQUE SIMON BOLIVAR - CAN</t>
  </si>
  <si>
    <t>JARDIN BOTANICO</t>
  </si>
  <si>
    <t>LA ESMERALDA</t>
  </si>
  <si>
    <t>QUINTA PAREDES</t>
  </si>
  <si>
    <t>ZONA INDUSTRIAL</t>
  </si>
  <si>
    <t>CIUDAD SALITRE ORIENTAL</t>
  </si>
  <si>
    <t>CIUDAD SALITRE OCCIDENTAL</t>
  </si>
  <si>
    <t>GRANJAS DE TECHO</t>
  </si>
  <si>
    <t>BAVARIA</t>
  </si>
  <si>
    <t>MODELIA</t>
  </si>
  <si>
    <t>CAPELLANIA</t>
  </si>
  <si>
    <t>ALAMOS</t>
  </si>
  <si>
    <t>AEROPUERTO EL DORADO</t>
  </si>
  <si>
    <t>%</t>
  </si>
  <si>
    <t>Antonio Nariño</t>
  </si>
  <si>
    <t>Barrios Unidos</t>
  </si>
  <si>
    <t>Bosa</t>
  </si>
  <si>
    <t>La Candelaria</t>
  </si>
  <si>
    <t>Chapinero</t>
  </si>
  <si>
    <t>Ciudad Bolívar</t>
  </si>
  <si>
    <t>Engativá</t>
  </si>
  <si>
    <t>Fontibón</t>
  </si>
  <si>
    <t>Kennedy</t>
  </si>
  <si>
    <t>Los Mártires</t>
  </si>
  <si>
    <t>Puente Aranda</t>
  </si>
  <si>
    <t>Rafael Uribe Uribe</t>
  </si>
  <si>
    <t>San Cristóbal</t>
  </si>
  <si>
    <t>Santa Fe</t>
  </si>
  <si>
    <t>Suba</t>
  </si>
  <si>
    <t>Teusaquillo</t>
  </si>
  <si>
    <t>Tunjuelito</t>
  </si>
  <si>
    <t>Usaquén</t>
  </si>
  <si>
    <t>Usme</t>
  </si>
  <si>
    <t>Bogotá D.C.</t>
  </si>
  <si>
    <t>CANTIDAD Y DISTRIBUCIÓN DE AUTOMÓVILES Y SIMILARES EN LOS HOGARES SEGÚN ESTRATO</t>
  </si>
  <si>
    <t>Estrato 1</t>
  </si>
  <si>
    <t>Estrato 2</t>
  </si>
  <si>
    <t>Estrato 3</t>
  </si>
  <si>
    <t>Estrato 4</t>
  </si>
  <si>
    <t>Estrato 5</t>
  </si>
  <si>
    <t>Estrato 6</t>
  </si>
  <si>
    <t>DISTRIBUCIÓN</t>
  </si>
  <si>
    <t>BOGOTÁ D.C.</t>
  </si>
  <si>
    <t>ESTRATO 1</t>
  </si>
  <si>
    <t>ESTRATO 2</t>
  </si>
  <si>
    <t>ESTRATO 3</t>
  </si>
  <si>
    <t>ESTRATO 4</t>
  </si>
  <si>
    <t>ESTRATO 5</t>
  </si>
  <si>
    <t>ESTRATO 6</t>
  </si>
  <si>
    <t>TASA DE MOTORIZACIÓN POR UPZ- AUTOMÓVILES, CAMPEROS Y PICK-UPS EN HOGARES POR CADA 1.000 HABITANTES (AUTOS Y SIMILARES/1.000 HABITANTES)</t>
  </si>
  <si>
    <t>TASA DE MOTORIZACIÓN POR LOCALIDAD- AUTOMÓVILES, CAMPEROS Y PICK-UPS EN HOGARES POR CADA 1.000 HABITANTES (AUTOS Y SIMILARES/1.000 HABITANTES)</t>
  </si>
  <si>
    <t>TASA DE MOTORIZACIÓN AUTOS Y SIMILARES (AUTOS Y SIMILARES/1.000 HABITANTES)</t>
  </si>
  <si>
    <t>T.MOTORIZACIÓN - AUTOS, PICK-UPS Y CAMPEROS</t>
  </si>
  <si>
    <t>*</t>
  </si>
  <si>
    <t>* Dato atípico eliminado</t>
  </si>
  <si>
    <t>TASA DE MOTORIZACIÓN DE AUTOMÓVILES Y SIMILARES EN HOGARES SEGÚN ESTRATO (AUTOS Y SIMILARES/1.000 HABITANTES)</t>
  </si>
  <si>
    <t>ESTRATO</t>
  </si>
  <si>
    <t>TASA DE MOTORIZACIÓN</t>
  </si>
  <si>
    <t>TASA DE VIAJES EN AUTOMÓVIL SEGÚN ESTRATO, DÍA HÁBIL. (VIAJES EN AUTOMÓVIL POR ESTRATO / TOTAL DE POBLACIÓN MAYOR A 5 AÑOS POR ESTRATO)</t>
  </si>
  <si>
    <t>TASA DE VIAJES EN AUTOMÓVIL POR PERSONA QUE VIAJA SEGÚN ESTRATO, DÍA HÁBIL. (VIAJES EN AUTOMÓVIL POR ESTRATO / VIAJEROS EN AUTOMÓVIL POR ESTRATO)</t>
  </si>
  <si>
    <t>TASA DE VIAJES POR PERSONA</t>
  </si>
  <si>
    <t>Bogotá</t>
  </si>
  <si>
    <t>VIAJES EN AUTOMÓVIL</t>
  </si>
  <si>
    <t>PERSONAS QUE VIAJAN EN AUTOMÓVIL</t>
  </si>
  <si>
    <t>PERSONAS</t>
  </si>
  <si>
    <t>TASA DE VIAJES POR PERSONA QUE VIAJA</t>
  </si>
  <si>
    <t>Gráfico 13.1</t>
  </si>
  <si>
    <t>Gráfico 13.2</t>
  </si>
  <si>
    <t>Gráfico 13.3</t>
  </si>
  <si>
    <t>Mapa 13.1</t>
  </si>
  <si>
    <t>Tabla 13.1</t>
  </si>
  <si>
    <t>Gráfico 13.4</t>
  </si>
  <si>
    <t>Mapa 13.2</t>
  </si>
  <si>
    <t>Tabla 13.2</t>
  </si>
  <si>
    <t>Gráfico 13.5</t>
  </si>
  <si>
    <t>Gráfico 13.6</t>
  </si>
  <si>
    <t>Gráfico 13.7</t>
  </si>
  <si>
    <t>Gráfico 13.8</t>
  </si>
  <si>
    <t>MOTIVO DE VIAJE</t>
  </si>
  <si>
    <t>GENERAL BOGOTÁ</t>
  </si>
  <si>
    <t>Volver a casa</t>
  </si>
  <si>
    <t>Estudiar</t>
  </si>
  <si>
    <t>Trabajar</t>
  </si>
  <si>
    <t>Compras</t>
  </si>
  <si>
    <t>Trámites</t>
  </si>
  <si>
    <t>Ir a ver a alguien</t>
  </si>
  <si>
    <t>Recibir atención en salud</t>
  </si>
  <si>
    <t>Asuntos de Trabajo</t>
  </si>
  <si>
    <t>Otra cosa</t>
  </si>
  <si>
    <t>DISTRIBUCIÓN DE LOS VIAJES EN AUTOMÓVIL Y EN TODOS LOS MEDIOS SEGÚN MOTIVO DEL VIAJE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</si>
</sst>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3D43"/>
      <name val="Calibri"/>
      <family val="2"/>
      <scheme val="minor"/>
    </font>
    <font>
      <b/>
      <sz val="16"/>
      <color rgb="FF003D43"/>
      <name val="Calibri"/>
      <family val="2"/>
      <scheme val="minor"/>
    </font>
    <font>
      <b/>
      <sz val="11"/>
      <color rgb="FF003D43"/>
      <name val="Calibri"/>
      <family val="2"/>
      <scheme val="minor"/>
    </font>
    <font>
      <sz val="10"/>
      <color rgb="FF003D43"/>
      <name val="Calibri"/>
      <family val="2"/>
      <scheme val="minor"/>
    </font>
    <font>
      <i/>
      <sz val="11"/>
      <color rgb="FF003D4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D43"/>
        <bgColor indexed="64"/>
      </patternFill>
    </fill>
    <fill>
      <patternFill patternType="solid">
        <fgColor rgb="FF65C5B1"/>
        <bgColor indexed="64"/>
      </patternFill>
    </fill>
    <fill>
      <patternFill patternType="solid">
        <fgColor rgb="FFDFF2ED"/>
        <bgColor indexed="64"/>
      </patternFill>
    </fill>
    <fill>
      <patternFill patternType="solid">
        <fgColor rgb="FFEFF8F6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2" fillId="3" borderId="0" xfId="0" applyFont="1" applyFill="1"/>
    <xf numFmtId="0" fontId="3" fillId="5" borderId="0" xfId="0" applyFont="1" applyFill="1"/>
    <xf numFmtId="0" fontId="6" fillId="2" borderId="0" xfId="0" applyFont="1" applyFill="1"/>
    <xf numFmtId="41" fontId="3" fillId="2" borderId="0" xfId="1" applyFont="1" applyFill="1"/>
    <xf numFmtId="41" fontId="3" fillId="2" borderId="0" xfId="0" applyNumberFormat="1" applyFont="1" applyFill="1"/>
    <xf numFmtId="0" fontId="2" fillId="4" borderId="0" xfId="0" applyFont="1" applyFill="1"/>
    <xf numFmtId="41" fontId="3" fillId="5" borderId="0" xfId="1" applyFont="1" applyFill="1"/>
    <xf numFmtId="41" fontId="2" fillId="3" borderId="0" xfId="0" applyNumberFormat="1" applyFont="1" applyFill="1"/>
    <xf numFmtId="0" fontId="3" fillId="0" borderId="0" xfId="0" applyFont="1"/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 vertical="center" wrapText="1"/>
    </xf>
    <xf numFmtId="41" fontId="3" fillId="5" borderId="0" xfId="0" applyNumberFormat="1" applyFont="1" applyFill="1"/>
    <xf numFmtId="0" fontId="5" fillId="2" borderId="0" xfId="0" applyFont="1" applyFill="1" applyBorder="1" applyAlignment="1">
      <alignment horizontal="center" vertical="center" wrapText="1"/>
    </xf>
    <xf numFmtId="164" fontId="3" fillId="2" borderId="0" xfId="2" applyNumberFormat="1" applyFont="1" applyFill="1"/>
    <xf numFmtId="164" fontId="3" fillId="5" borderId="0" xfId="2" applyNumberFormat="1" applyFont="1" applyFill="1"/>
    <xf numFmtId="1" fontId="2" fillId="3" borderId="0" xfId="0" applyNumberFormat="1" applyFont="1" applyFill="1" applyAlignment="1">
      <alignment horizontal="center"/>
    </xf>
    <xf numFmtId="1" fontId="2" fillId="4" borderId="0" xfId="0" applyNumberFormat="1" applyFont="1" applyFill="1" applyAlignment="1">
      <alignment horizontal="center"/>
    </xf>
    <xf numFmtId="0" fontId="3" fillId="6" borderId="0" xfId="0" applyFont="1" applyFill="1"/>
    <xf numFmtId="41" fontId="3" fillId="6" borderId="0" xfId="1" applyFont="1" applyFill="1"/>
    <xf numFmtId="41" fontId="2" fillId="3" borderId="0" xfId="1" applyFont="1" applyFill="1"/>
    <xf numFmtId="9" fontId="2" fillId="3" borderId="0" xfId="2" applyNumberFormat="1" applyFont="1" applyFill="1"/>
    <xf numFmtId="9" fontId="3" fillId="5" borderId="0" xfId="0" applyNumberFormat="1" applyFont="1" applyFill="1"/>
    <xf numFmtId="9" fontId="3" fillId="5" borderId="0" xfId="2" applyNumberFormat="1" applyFont="1" applyFill="1"/>
    <xf numFmtId="0" fontId="7" fillId="2" borderId="0" xfId="0" applyFont="1" applyFill="1"/>
    <xf numFmtId="41" fontId="3" fillId="6" borderId="0" xfId="1" applyFont="1" applyFill="1" applyAlignment="1">
      <alignment horizontal="right"/>
    </xf>
    <xf numFmtId="0" fontId="2" fillId="3" borderId="0" xfId="0" applyFont="1" applyFill="1" applyAlignment="1">
      <alignment horizontal="left"/>
    </xf>
    <xf numFmtId="2" fontId="3" fillId="2" borderId="0" xfId="0" applyNumberFormat="1" applyFont="1" applyFill="1"/>
    <xf numFmtId="2" fontId="2" fillId="3" borderId="0" xfId="0" applyNumberFormat="1" applyFont="1" applyFill="1"/>
    <xf numFmtId="2" fontId="3" fillId="5" borderId="0" xfId="0" applyNumberFormat="1" applyFont="1" applyFill="1"/>
    <xf numFmtId="0" fontId="0" fillId="2" borderId="0" xfId="0" applyFill="1"/>
    <xf numFmtId="0" fontId="2" fillId="4" borderId="0" xfId="0" applyFont="1" applyFill="1" applyAlignment="1">
      <alignment horizontal="center"/>
    </xf>
    <xf numFmtId="9" fontId="3" fillId="2" borderId="0" xfId="2" applyFont="1" applyFill="1"/>
    <xf numFmtId="9" fontId="3" fillId="5" borderId="0" xfId="2" applyFont="1" applyFill="1"/>
    <xf numFmtId="9" fontId="0" fillId="2" borderId="0" xfId="2" applyFont="1" applyFill="1"/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3D43"/>
      <color rgb="FFDFF2ED"/>
      <color rgb="FF65C5B1"/>
      <color rgb="FFEFF8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2916621</xdr:colOff>
      <xdr:row>0</xdr:row>
      <xdr:rowOff>6569</xdr:rowOff>
    </xdr:from>
    <xdr:to>
      <xdr:col>1</xdr:col>
      <xdr:colOff>6614949</xdr:colOff>
      <xdr:row>9</xdr:row>
      <xdr:rowOff>3188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370" b="99087" l="1582" r="98870">
                      <a14:foregroundMark x1="16949" y1="75571" x2="16949" y2="75571"/>
                      <a14:foregroundMark x1="21582" y1="77169" x2="21582" y2="77169"/>
                      <a14:foregroundMark x1="23955" y1="97717" x2="23955" y2="97717"/>
                      <a14:foregroundMark x1="24068" y1="75114" x2="24068" y2="75114"/>
                      <a14:foregroundMark x1="29492" y1="74201" x2="29492" y2="74201"/>
                      <a14:foregroundMark x1="34350" y1="74886" x2="34350" y2="74886"/>
                      <a14:foregroundMark x1="35367" y1="70776" x2="35367" y2="70776"/>
                      <a14:foregroundMark x1="38079" y1="74886" x2="38079" y2="74886"/>
                      <a14:foregroundMark x1="40565" y1="76027" x2="40565" y2="76027"/>
                      <a14:foregroundMark x1="40565" y1="71005" x2="40565" y2="71005"/>
                      <a14:foregroundMark x1="42260" y1="72146" x2="42260" y2="72146"/>
                      <a14:foregroundMark x1="44068" y1="75114" x2="44068" y2="75114"/>
                      <a14:foregroundMark x1="47345" y1="74429" x2="47345" y2="74429"/>
                      <a14:foregroundMark x1="50056" y1="76712" x2="50056" y2="76712"/>
                      <a14:foregroundMark x1="30056" y1="86073" x2="30056" y2="86073"/>
                      <a14:foregroundMark x1="33220" y1="85160" x2="33220" y2="85160"/>
                      <a14:foregroundMark x1="35367" y1="85388" x2="35367" y2="85388"/>
                      <a14:foregroundMark x1="39774" y1="85388" x2="39774" y2="85388"/>
                      <a14:foregroundMark x1="45311" y1="85388" x2="45311" y2="85388"/>
                      <a14:foregroundMark x1="47006" y1="85845" x2="47006" y2="85845"/>
                      <a14:foregroundMark x1="52881" y1="85160" x2="52881" y2="85160"/>
                      <a14:foregroundMark x1="56610" y1="86530" x2="56610" y2="86530"/>
                      <a14:foregroundMark x1="60565" y1="87215" x2="60565" y2="87215"/>
                      <a14:foregroundMark x1="64181" y1="85160" x2="64181" y2="85160"/>
                      <a14:foregroundMark x1="66215" y1="85160" x2="66215" y2="85160"/>
                      <a14:foregroundMark x1="71751" y1="85388" x2="71751" y2="85388"/>
                      <a14:foregroundMark x1="52316" y1="74658" x2="52316" y2="74658"/>
                      <a14:foregroundMark x1="56384" y1="73288" x2="56384" y2="73288"/>
                      <a14:foregroundMark x1="59548" y1="73973" x2="59548" y2="73973"/>
                      <a14:foregroundMark x1="64407" y1="74201" x2="64407" y2="74201"/>
                      <a14:foregroundMark x1="64520" y1="70548" x2="64520" y2="70548"/>
                      <a14:foregroundMark x1="65876" y1="74429" x2="65876" y2="74429"/>
                      <a14:foregroundMark x1="71299" y1="74201" x2="71299" y2="74201"/>
                      <a14:foregroundMark x1="72429" y1="75571" x2="72429" y2="75571"/>
                      <a14:foregroundMark x1="76610" y1="74201" x2="76610" y2="74201"/>
                      <a14:foregroundMark x1="78418" y1="74201" x2="78418" y2="74201"/>
                      <a14:foregroundMark x1="81921" y1="74201" x2="81921" y2="74201"/>
                      <a14:foregroundMark x1="28136" y1="74429" x2="28136" y2="74429"/>
                      <a14:backgroundMark x1="25198" y1="74886" x2="25198" y2="74886"/>
                      <a14:backgroundMark x1="35706" y1="74886" x2="35706" y2="74886"/>
                      <a14:backgroundMark x1="79096" y1="75342" x2="79096" y2="75342"/>
                      <a14:backgroundMark x1="67006" y1="74658" x2="67006" y2="74658"/>
                      <a14:backgroundMark x1="56836" y1="75114" x2="56836" y2="75114"/>
                      <a14:backgroundMark x1="69266" y1="86986" x2="69266" y2="86986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678621" y="6569"/>
          <a:ext cx="3698328" cy="17899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abSelected="1" zoomScale="160" zoomScaleNormal="160" workbookViewId="0">
      <selection activeCell="B20" sqref="B20"/>
    </sheetView>
  </sheetViews>
  <sheetFormatPr baseColWidth="10" defaultColWidth="0" defaultRowHeight="15" zeroHeight="1" x14ac:dyDescent="0.25"/>
  <cols>
    <col min="1" max="1" width="11.42578125" style="1" customWidth="1"/>
    <col min="2" max="2" width="151.28515625" style="1" bestFit="1" customWidth="1"/>
    <col min="3" max="16384" width="11.42578125" style="1" hidden="1"/>
  </cols>
  <sheetData>
    <row r="1" spans="1:2" x14ac:dyDescent="0.25"/>
    <row r="2" spans="1:2" x14ac:dyDescent="0.25"/>
    <row r="3" spans="1:2" x14ac:dyDescent="0.25"/>
    <row r="4" spans="1:2" x14ac:dyDescent="0.25"/>
    <row r="5" spans="1:2" x14ac:dyDescent="0.25"/>
    <row r="6" spans="1:2" x14ac:dyDescent="0.25"/>
    <row r="7" spans="1:2" ht="21" x14ac:dyDescent="0.35">
      <c r="A7" s="2"/>
    </row>
    <row r="8" spans="1:2" x14ac:dyDescent="0.25"/>
    <row r="9" spans="1:2" x14ac:dyDescent="0.25"/>
    <row r="10" spans="1:2" x14ac:dyDescent="0.25">
      <c r="A10" s="4" t="s">
        <v>311</v>
      </c>
      <c r="B10" s="5" t="str">
        <f>+'Gráfico 13.1'!A1</f>
        <v>DISTRIBUCIÓN DEL PARQUE AUTOMOTOR DE AUTOMÓVILES Y SIMILARES A 2017</v>
      </c>
    </row>
    <row r="11" spans="1:2" x14ac:dyDescent="0.25">
      <c r="A11" s="4" t="s">
        <v>312</v>
      </c>
      <c r="B11" s="1" t="str">
        <f>+'Gráfico 13.2'!A1</f>
        <v>COMPORTAMIENTO HISTÓRICO DEL PARQUE AUTOMOTOR DE AUTOMÓVILES Y SIMILARES DE SERVICIO PARTICULAR</v>
      </c>
    </row>
    <row r="12" spans="1:2" x14ac:dyDescent="0.25">
      <c r="A12" s="4" t="s">
        <v>313</v>
      </c>
      <c r="B12" s="5" t="str">
        <f>+'Gráfico 13.3'!A1</f>
        <v>TASA ANUAL DE CRECIMIENTO DEL PARQUE AUTOMOTOR DE AUTOMÓVILES Y SIMILARES DE SERVICIO PARTICULAR</v>
      </c>
    </row>
    <row r="13" spans="1:2" x14ac:dyDescent="0.25">
      <c r="A13" s="4" t="s">
        <v>314</v>
      </c>
      <c r="B13" s="1" t="str">
        <f>+'Mapa 13.1'!A1</f>
        <v>CANTIDAD DE AUTOMÓVILES Y SIMILARES EN LOS HOGARES POR UPZ</v>
      </c>
    </row>
    <row r="14" spans="1:2" x14ac:dyDescent="0.25">
      <c r="A14" s="4" t="s">
        <v>315</v>
      </c>
      <c r="B14" s="5" t="str">
        <f>+'Tabla 13.1'!A1</f>
        <v>CANTIDAD DE AUTOMÓVILES Y SIMILARES EN LOS HOGARES POR LOCALIDAD</v>
      </c>
    </row>
    <row r="15" spans="1:2" x14ac:dyDescent="0.25">
      <c r="A15" s="4" t="s">
        <v>316</v>
      </c>
      <c r="B15" s="1" t="str">
        <f>+'Gráfico 13.4'!A1</f>
        <v>CANTIDAD Y DISTRIBUCIÓN DE AUTOMÓVILES Y SIMILARES EN LOS HOGARES SEGÚN ESTRATO</v>
      </c>
    </row>
    <row r="16" spans="1:2" x14ac:dyDescent="0.25">
      <c r="A16" s="4" t="s">
        <v>317</v>
      </c>
      <c r="B16" s="5" t="str">
        <f>+'Mapa 13.2'!A1</f>
        <v>TASA DE MOTORIZACIÓN POR UPZ- AUTOMÓVILES, CAMPEROS Y PICK-UPS EN HOGARES POR CADA 1.000 HABITANTES (AUTOS Y SIMILARES/1.000 HABITANTES)</v>
      </c>
    </row>
    <row r="17" spans="1:2" x14ac:dyDescent="0.25">
      <c r="A17" s="4" t="s">
        <v>318</v>
      </c>
      <c r="B17" s="1" t="str">
        <f>+'Tabla 13.2'!A1</f>
        <v>TASA DE MOTORIZACIÓN POR LOCALIDAD- AUTOMÓVILES, CAMPEROS Y PICK-UPS EN HOGARES POR CADA 1.000 HABITANTES (AUTOS Y SIMILARES/1.000 HABITANTES)</v>
      </c>
    </row>
    <row r="18" spans="1:2" x14ac:dyDescent="0.25">
      <c r="A18" s="4" t="s">
        <v>319</v>
      </c>
      <c r="B18" s="5" t="str">
        <f>+'Gráfico 13.5'!A1</f>
        <v>TASA DE MOTORIZACIÓN DE AUTOMÓVILES Y SIMILARES EN HOGARES SEGÚN ESTRATO (AUTOS Y SIMILARES/1.000 HABITANTES)</v>
      </c>
    </row>
    <row r="19" spans="1:2" x14ac:dyDescent="0.25">
      <c r="A19" s="4" t="s">
        <v>320</v>
      </c>
      <c r="B19" s="1" t="str">
        <f>+'Gráfico 13.6'!A1</f>
        <v>TASA DE VIAJES EN AUTOMÓVIL SEGÚN ESTRATO, DÍA HÁBIL. (VIAJES EN AUTOMÓVIL POR ESTRATO / TOTAL DE POBLACIÓN MAYOR A 5 AÑOS POR ESTRATO)</v>
      </c>
    </row>
    <row r="20" spans="1:2" x14ac:dyDescent="0.25">
      <c r="A20" s="4" t="s">
        <v>321</v>
      </c>
      <c r="B20" s="5" t="str">
        <f>+'Gráfico 13.7'!A1</f>
        <v>TASA DE VIAJES EN AUTOMÓVIL POR PERSONA QUE VIAJA SEGÚN ESTRATO, DÍA HÁBIL. (VIAJES EN AUTOMÓVIL POR ESTRATO / VIAJEROS EN AUTOMÓVIL POR ESTRATO)</v>
      </c>
    </row>
    <row r="21" spans="1:2" x14ac:dyDescent="0.25">
      <c r="A21" s="4" t="s">
        <v>322</v>
      </c>
      <c r="B21" s="1" t="str">
        <f>+'Gráfico 13.8'!A1</f>
        <v>DISTRIBUCIÓN DE LOS VIAJES EN AUTOMÓVIL Y EN TODOS LOS MEDIOS SEGÚN MOTIVO DEL VIAJE</v>
      </c>
    </row>
    <row r="22" spans="1:2" x14ac:dyDescent="0.25"/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="145" zoomScaleNormal="145" workbookViewId="0">
      <selection activeCell="A12" sqref="A12"/>
    </sheetView>
  </sheetViews>
  <sheetFormatPr baseColWidth="10" defaultColWidth="0" defaultRowHeight="15" zeroHeight="1" x14ac:dyDescent="0.25"/>
  <cols>
    <col min="1" max="1" width="11.42578125" style="1" customWidth="1"/>
    <col min="2" max="2" width="21" style="1" customWidth="1"/>
    <col min="3" max="8" width="11.42578125" style="1" customWidth="1"/>
    <col min="9" max="9" width="13.140625" style="1" customWidth="1"/>
    <col min="10" max="16384" width="11.42578125" style="1" hidden="1"/>
  </cols>
  <sheetData>
    <row r="1" spans="1:2" x14ac:dyDescent="0.25">
      <c r="A1" s="3" t="s">
        <v>300</v>
      </c>
    </row>
    <row r="2" spans="1:2" x14ac:dyDescent="0.25">
      <c r="A2" s="6" t="s">
        <v>20</v>
      </c>
    </row>
    <row r="3" spans="1:2" x14ac:dyDescent="0.25"/>
    <row r="4" spans="1:2" ht="30" x14ac:dyDescent="0.25">
      <c r="A4" s="13" t="s">
        <v>301</v>
      </c>
      <c r="B4" s="15" t="s">
        <v>302</v>
      </c>
    </row>
    <row r="5" spans="1:2" x14ac:dyDescent="0.25">
      <c r="A5" s="30">
        <v>1</v>
      </c>
      <c r="B5" s="8">
        <v>31.472324708843111</v>
      </c>
    </row>
    <row r="6" spans="1:2" x14ac:dyDescent="0.25">
      <c r="A6" s="30">
        <v>2</v>
      </c>
      <c r="B6" s="16">
        <v>44.527475001416953</v>
      </c>
    </row>
    <row r="7" spans="1:2" x14ac:dyDescent="0.25">
      <c r="A7" s="30">
        <v>3</v>
      </c>
      <c r="B7" s="8">
        <v>99.369730146184793</v>
      </c>
    </row>
    <row r="8" spans="1:2" x14ac:dyDescent="0.25">
      <c r="A8" s="30">
        <v>4</v>
      </c>
      <c r="B8" s="16">
        <v>275.53826492272617</v>
      </c>
    </row>
    <row r="9" spans="1:2" x14ac:dyDescent="0.25">
      <c r="A9" s="30">
        <v>5</v>
      </c>
      <c r="B9" s="8">
        <v>451.19507194733239</v>
      </c>
    </row>
    <row r="10" spans="1:2" x14ac:dyDescent="0.25">
      <c r="A10" s="30">
        <v>6</v>
      </c>
      <c r="B10" s="16">
        <v>487.2316168668292</v>
      </c>
    </row>
    <row r="11" spans="1:2" x14ac:dyDescent="0.25">
      <c r="A11" s="4" t="s">
        <v>278</v>
      </c>
      <c r="B11" s="11">
        <v>103.50257407222676</v>
      </c>
    </row>
    <row r="12" spans="1:2" x14ac:dyDescent="0.25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="145" zoomScaleNormal="145" workbookViewId="0">
      <selection activeCell="A12" sqref="A12"/>
    </sheetView>
  </sheetViews>
  <sheetFormatPr baseColWidth="10" defaultColWidth="0" defaultRowHeight="15" zeroHeight="1" x14ac:dyDescent="0.25"/>
  <cols>
    <col min="1" max="1" width="11.42578125" style="1" customWidth="1"/>
    <col min="2" max="2" width="20.7109375" style="1" bestFit="1" customWidth="1"/>
    <col min="3" max="3" width="11.42578125" style="1" customWidth="1"/>
    <col min="4" max="4" width="27.140625" style="1" bestFit="1" customWidth="1"/>
    <col min="5" max="10" width="11.42578125" style="1" customWidth="1"/>
    <col min="11" max="16384" width="11.42578125" style="1" hidden="1"/>
  </cols>
  <sheetData>
    <row r="1" spans="1:4" x14ac:dyDescent="0.25">
      <c r="A1" s="3" t="s">
        <v>303</v>
      </c>
    </row>
    <row r="2" spans="1:4" x14ac:dyDescent="0.25">
      <c r="A2" s="6" t="s">
        <v>20</v>
      </c>
    </row>
    <row r="3" spans="1:4" x14ac:dyDescent="0.25"/>
    <row r="4" spans="1:4" x14ac:dyDescent="0.25">
      <c r="A4" s="4" t="s">
        <v>301</v>
      </c>
      <c r="B4" s="9" t="s">
        <v>307</v>
      </c>
      <c r="C4" s="4" t="s">
        <v>309</v>
      </c>
      <c r="D4" s="9" t="s">
        <v>305</v>
      </c>
    </row>
    <row r="5" spans="1:4" x14ac:dyDescent="0.25">
      <c r="A5" s="4" t="s">
        <v>280</v>
      </c>
      <c r="B5" s="7">
        <v>55214</v>
      </c>
      <c r="C5" s="7">
        <v>742251.01610206068</v>
      </c>
      <c r="D5" s="31">
        <v>7.4387233971004746E-2</v>
      </c>
    </row>
    <row r="6" spans="1:4" x14ac:dyDescent="0.25">
      <c r="A6" s="4" t="s">
        <v>281</v>
      </c>
      <c r="B6" s="10">
        <v>261689</v>
      </c>
      <c r="C6" s="10">
        <v>2918077.2636200376</v>
      </c>
      <c r="D6" s="33">
        <v>8.9678571319033618E-2</v>
      </c>
    </row>
    <row r="7" spans="1:4" x14ac:dyDescent="0.25">
      <c r="A7" s="4" t="s">
        <v>282</v>
      </c>
      <c r="B7" s="7">
        <v>599140</v>
      </c>
      <c r="C7" s="7">
        <v>2619616.0451853257</v>
      </c>
      <c r="D7" s="31">
        <v>0.22871290664949856</v>
      </c>
    </row>
    <row r="8" spans="1:4" x14ac:dyDescent="0.25">
      <c r="A8" s="4" t="s">
        <v>283</v>
      </c>
      <c r="B8" s="10">
        <v>438010</v>
      </c>
      <c r="C8" s="10">
        <v>719563.91300476796</v>
      </c>
      <c r="D8" s="33">
        <v>0.60871590707064493</v>
      </c>
    </row>
    <row r="9" spans="1:4" x14ac:dyDescent="0.25">
      <c r="A9" s="4" t="s">
        <v>284</v>
      </c>
      <c r="B9" s="7">
        <v>190800</v>
      </c>
      <c r="C9" s="7">
        <v>206271.69875883375</v>
      </c>
      <c r="D9" s="31">
        <v>0.92499359411916826</v>
      </c>
    </row>
    <row r="10" spans="1:4" x14ac:dyDescent="0.25">
      <c r="A10" s="4" t="s">
        <v>285</v>
      </c>
      <c r="B10" s="10">
        <v>119353</v>
      </c>
      <c r="C10" s="10">
        <v>133599.09828072591</v>
      </c>
      <c r="D10" s="33">
        <v>0.89336680812926439</v>
      </c>
    </row>
    <row r="11" spans="1:4" x14ac:dyDescent="0.25">
      <c r="A11" s="4" t="s">
        <v>306</v>
      </c>
      <c r="B11" s="24">
        <f>+SUM(B5:B10)</f>
        <v>1664206</v>
      </c>
      <c r="C11" s="24">
        <v>7339379.0349517521</v>
      </c>
      <c r="D11" s="32">
        <f>B11/C11</f>
        <v>0.22675024577347505</v>
      </c>
    </row>
    <row r="12" spans="1:4" x14ac:dyDescent="0.25"/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="145" zoomScaleNormal="145" workbookViewId="0">
      <selection activeCell="A12" sqref="A12"/>
    </sheetView>
  </sheetViews>
  <sheetFormatPr baseColWidth="10" defaultColWidth="0" defaultRowHeight="15" zeroHeight="1" x14ac:dyDescent="0.25"/>
  <cols>
    <col min="1" max="1" width="11.42578125" style="1" customWidth="1"/>
    <col min="2" max="2" width="20.7109375" style="1" bestFit="1" customWidth="1"/>
    <col min="3" max="3" width="36.85546875" style="1" bestFit="1" customWidth="1"/>
    <col min="4" max="4" width="38.140625" style="1" bestFit="1" customWidth="1"/>
    <col min="5" max="8" width="11.42578125" style="1" customWidth="1"/>
    <col min="9" max="16384" width="11.42578125" style="1" hidden="1"/>
  </cols>
  <sheetData>
    <row r="1" spans="1:4" x14ac:dyDescent="0.25">
      <c r="A1" s="3" t="s">
        <v>304</v>
      </c>
    </row>
    <row r="2" spans="1:4" x14ac:dyDescent="0.25">
      <c r="A2" s="6" t="s">
        <v>20</v>
      </c>
    </row>
    <row r="3" spans="1:4" x14ac:dyDescent="0.25"/>
    <row r="4" spans="1:4" x14ac:dyDescent="0.25">
      <c r="A4" s="4" t="s">
        <v>301</v>
      </c>
      <c r="B4" s="9" t="s">
        <v>307</v>
      </c>
      <c r="C4" s="4" t="s">
        <v>308</v>
      </c>
      <c r="D4" s="9" t="s">
        <v>310</v>
      </c>
    </row>
    <row r="5" spans="1:4" x14ac:dyDescent="0.25">
      <c r="A5" s="4" t="s">
        <v>280</v>
      </c>
      <c r="B5" s="7">
        <v>55214</v>
      </c>
      <c r="C5" s="7">
        <v>23594.5062</v>
      </c>
      <c r="D5" s="31">
        <v>2.3401210235965864</v>
      </c>
    </row>
    <row r="6" spans="1:4" x14ac:dyDescent="0.25">
      <c r="A6" s="4" t="s">
        <v>281</v>
      </c>
      <c r="B6" s="10">
        <v>261689</v>
      </c>
      <c r="C6" s="10">
        <v>117100.38890000001</v>
      </c>
      <c r="D6" s="33">
        <v>2.2347406567835915</v>
      </c>
    </row>
    <row r="7" spans="1:4" x14ac:dyDescent="0.25">
      <c r="A7" s="4" t="s">
        <v>282</v>
      </c>
      <c r="B7" s="7">
        <v>599140</v>
      </c>
      <c r="C7" s="7">
        <v>247653.0834</v>
      </c>
      <c r="D7" s="31">
        <v>2.4192713120082234</v>
      </c>
    </row>
    <row r="8" spans="1:4" x14ac:dyDescent="0.25">
      <c r="A8" s="4" t="s">
        <v>283</v>
      </c>
      <c r="B8" s="10">
        <v>438010</v>
      </c>
      <c r="C8" s="10">
        <v>181164.67360000001</v>
      </c>
      <c r="D8" s="33">
        <v>2.4177450895702659</v>
      </c>
    </row>
    <row r="9" spans="1:4" x14ac:dyDescent="0.25">
      <c r="A9" s="4" t="s">
        <v>284</v>
      </c>
      <c r="B9" s="7">
        <v>190800</v>
      </c>
      <c r="C9" s="7">
        <v>76701.568369999994</v>
      </c>
      <c r="D9" s="31">
        <v>2.4875632148693705</v>
      </c>
    </row>
    <row r="10" spans="1:4" x14ac:dyDescent="0.25">
      <c r="A10" s="4" t="s">
        <v>285</v>
      </c>
      <c r="B10" s="10">
        <v>119353</v>
      </c>
      <c r="C10" s="10">
        <v>50154.777710000002</v>
      </c>
      <c r="D10" s="33">
        <v>2.3796935296994262</v>
      </c>
    </row>
    <row r="11" spans="1:4" x14ac:dyDescent="0.25">
      <c r="A11" s="4" t="s">
        <v>306</v>
      </c>
      <c r="B11" s="24">
        <f>+SUM(B5:B10)</f>
        <v>1664206</v>
      </c>
      <c r="C11" s="24">
        <v>696368.99818</v>
      </c>
      <c r="D11" s="32">
        <v>2.3898335571363702</v>
      </c>
    </row>
    <row r="12" spans="1:4" x14ac:dyDescent="0.25"/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zoomScale="145" zoomScaleNormal="145" workbookViewId="0">
      <selection activeCell="A14" sqref="A14"/>
    </sheetView>
  </sheetViews>
  <sheetFormatPr baseColWidth="10" defaultColWidth="0" defaultRowHeight="15" customHeight="1" zeroHeight="1" x14ac:dyDescent="0.25"/>
  <cols>
    <col min="1" max="1" width="24.5703125" customWidth="1"/>
    <col min="2" max="2" width="21.5703125" bestFit="1" customWidth="1"/>
    <col min="3" max="3" width="17.42578125" bestFit="1" customWidth="1"/>
    <col min="4" max="4" width="23.7109375" style="34" customWidth="1"/>
    <col min="5" max="6" width="0" style="34" hidden="1" customWidth="1"/>
    <col min="7" max="16384" width="11.42578125" hidden="1"/>
  </cols>
  <sheetData>
    <row r="1" spans="1:5" s="34" customFormat="1" x14ac:dyDescent="0.25">
      <c r="A1" s="3" t="s">
        <v>334</v>
      </c>
    </row>
    <row r="2" spans="1:5" s="34" customFormat="1" x14ac:dyDescent="0.25">
      <c r="A2" s="6" t="s">
        <v>20</v>
      </c>
    </row>
    <row r="3" spans="1:5" s="34" customFormat="1" x14ac:dyDescent="0.25"/>
    <row r="4" spans="1:5" x14ac:dyDescent="0.25">
      <c r="A4" s="14" t="s">
        <v>323</v>
      </c>
      <c r="B4" s="35" t="s">
        <v>307</v>
      </c>
      <c r="C4" s="14" t="s">
        <v>324</v>
      </c>
    </row>
    <row r="5" spans="1:5" x14ac:dyDescent="0.25">
      <c r="A5" s="30" t="s">
        <v>325</v>
      </c>
      <c r="B5" s="36">
        <v>0.47790654143398303</v>
      </c>
      <c r="C5" s="37">
        <v>0.48598146973702444</v>
      </c>
      <c r="D5" s="38"/>
      <c r="E5" s="38"/>
    </row>
    <row r="6" spans="1:5" x14ac:dyDescent="0.25">
      <c r="A6" s="30" t="s">
        <v>326</v>
      </c>
      <c r="B6" s="36">
        <v>3.2385238780275667E-2</v>
      </c>
      <c r="C6" s="37">
        <v>9.3276729962835245E-2</v>
      </c>
      <c r="D6" s="38"/>
      <c r="E6" s="38"/>
    </row>
    <row r="7" spans="1:5" x14ac:dyDescent="0.25">
      <c r="A7" s="30" t="s">
        <v>327</v>
      </c>
      <c r="B7" s="36">
        <v>0.24349510562333596</v>
      </c>
      <c r="C7" s="37">
        <v>0.20225197942581097</v>
      </c>
      <c r="D7" s="38"/>
      <c r="E7" s="38"/>
    </row>
    <row r="8" spans="1:5" x14ac:dyDescent="0.25">
      <c r="A8" s="30" t="s">
        <v>328</v>
      </c>
      <c r="B8" s="36">
        <v>2.4510654368306847E-2</v>
      </c>
      <c r="C8" s="37">
        <v>2.6146648422790554E-2</v>
      </c>
      <c r="D8" s="38"/>
      <c r="E8" s="38"/>
    </row>
    <row r="9" spans="1:5" x14ac:dyDescent="0.25">
      <c r="A9" s="30" t="s">
        <v>329</v>
      </c>
      <c r="B9" s="36">
        <v>4.2352843236646065E-2</v>
      </c>
      <c r="C9" s="37">
        <v>3.9418673979681358E-2</v>
      </c>
      <c r="D9" s="38"/>
      <c r="E9" s="38"/>
    </row>
    <row r="10" spans="1:5" x14ac:dyDescent="0.25">
      <c r="A10" s="30" t="s">
        <v>330</v>
      </c>
      <c r="B10" s="36">
        <v>2.0631428379249472E-2</v>
      </c>
      <c r="C10" s="37">
        <v>1.5975804158034807E-2</v>
      </c>
      <c r="D10" s="38"/>
      <c r="E10" s="38"/>
    </row>
    <row r="11" spans="1:5" x14ac:dyDescent="0.25">
      <c r="A11" s="30" t="s">
        <v>331</v>
      </c>
      <c r="B11" s="36">
        <v>2.9050509258132063E-2</v>
      </c>
      <c r="C11" s="37">
        <v>3.225818029628745E-2</v>
      </c>
      <c r="D11" s="38"/>
      <c r="E11" s="38"/>
    </row>
    <row r="12" spans="1:5" x14ac:dyDescent="0.25">
      <c r="A12" s="30" t="s">
        <v>332</v>
      </c>
      <c r="B12" s="36">
        <v>3.6288397605843611E-2</v>
      </c>
      <c r="C12" s="37">
        <v>1.8270158121727161E-2</v>
      </c>
      <c r="D12" s="38"/>
      <c r="E12" s="38"/>
    </row>
    <row r="13" spans="1:5" x14ac:dyDescent="0.25">
      <c r="A13" s="30" t="s">
        <v>333</v>
      </c>
      <c r="B13" s="36">
        <v>9.337928131422718E-2</v>
      </c>
      <c r="C13" s="37">
        <v>8.6420355895808154E-2</v>
      </c>
      <c r="D13" s="38"/>
      <c r="E13" s="38"/>
    </row>
    <row r="14" spans="1:5" s="34" customFormat="1" x14ac:dyDescent="0.25"/>
    <row r="15" spans="1:5" s="34" customFormat="1" hidden="1" x14ac:dyDescent="0.25"/>
    <row r="16" spans="1:5" s="34" customFormat="1" hidden="1" x14ac:dyDescent="0.25"/>
    <row r="17" s="34" customFormat="1" hidden="1" x14ac:dyDescent="0.25"/>
    <row r="18" s="34" customFormat="1" hidden="1" x14ac:dyDescent="0.25"/>
    <row r="19" s="34" customFormat="1" hidden="1" x14ac:dyDescent="0.25"/>
    <row r="20" s="34" customFormat="1" hidden="1" x14ac:dyDescent="0.25"/>
    <row r="21" s="34" customFormat="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145" zoomScaleNormal="145" workbookViewId="0">
      <selection activeCell="A10" sqref="A10"/>
    </sheetView>
  </sheetViews>
  <sheetFormatPr baseColWidth="10" defaultColWidth="0" defaultRowHeight="15" zeroHeight="1" x14ac:dyDescent="0.25"/>
  <cols>
    <col min="1" max="1" width="11.42578125" style="1" customWidth="1"/>
    <col min="2" max="2" width="21" style="1" customWidth="1"/>
    <col min="3" max="7" width="11.42578125" style="1" customWidth="1"/>
    <col min="8" max="8" width="12.85546875" style="1" customWidth="1"/>
    <col min="9" max="16384" width="11.42578125" style="1" hidden="1"/>
  </cols>
  <sheetData>
    <row r="1" spans="1:3" x14ac:dyDescent="0.25">
      <c r="A1" s="3" t="s">
        <v>1</v>
      </c>
    </row>
    <row r="2" spans="1:3" x14ac:dyDescent="0.25">
      <c r="A2" s="6" t="s">
        <v>2</v>
      </c>
    </row>
    <row r="3" spans="1:3" x14ac:dyDescent="0.25"/>
    <row r="4" spans="1:3" x14ac:dyDescent="0.25">
      <c r="A4" s="4" t="s">
        <v>0</v>
      </c>
      <c r="B4" s="9" t="s">
        <v>8</v>
      </c>
      <c r="C4" s="4" t="s">
        <v>9</v>
      </c>
    </row>
    <row r="5" spans="1:3" x14ac:dyDescent="0.25">
      <c r="A5" s="4" t="s">
        <v>3</v>
      </c>
      <c r="B5" s="1" t="s">
        <v>5</v>
      </c>
      <c r="C5" s="7">
        <v>1161009</v>
      </c>
    </row>
    <row r="6" spans="1:3" x14ac:dyDescent="0.25">
      <c r="A6" s="4" t="s">
        <v>3</v>
      </c>
      <c r="B6" s="5" t="s">
        <v>6</v>
      </c>
      <c r="C6" s="10">
        <v>307926</v>
      </c>
    </row>
    <row r="7" spans="1:3" x14ac:dyDescent="0.25">
      <c r="A7" s="4" t="s">
        <v>3</v>
      </c>
      <c r="B7" s="1" t="s">
        <v>4</v>
      </c>
      <c r="C7" s="7">
        <v>221542</v>
      </c>
    </row>
    <row r="8" spans="1:3" x14ac:dyDescent="0.25">
      <c r="A8" s="4" t="s">
        <v>3</v>
      </c>
      <c r="B8" s="5" t="s">
        <v>7</v>
      </c>
      <c r="C8" s="10">
        <v>27467</v>
      </c>
    </row>
    <row r="9" spans="1:3" x14ac:dyDescent="0.25">
      <c r="A9" s="4" t="s">
        <v>3</v>
      </c>
      <c r="B9" s="4" t="s">
        <v>10</v>
      </c>
      <c r="C9" s="11">
        <v>1717944</v>
      </c>
    </row>
    <row r="10" spans="1:3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="145" zoomScaleNormal="145" workbookViewId="0">
      <selection activeCell="A16" sqref="A16"/>
    </sheetView>
  </sheetViews>
  <sheetFormatPr baseColWidth="10" defaultColWidth="0" defaultRowHeight="15" zeroHeight="1" x14ac:dyDescent="0.25"/>
  <cols>
    <col min="1" max="1" width="11.42578125" style="12" customWidth="1"/>
    <col min="2" max="2" width="14.28515625" style="12" customWidth="1"/>
    <col min="3" max="3" width="13.28515625" style="12" customWidth="1"/>
    <col min="4" max="9" width="11.42578125" style="12" customWidth="1"/>
    <col min="10" max="16384" width="11.42578125" style="12" hidden="1"/>
  </cols>
  <sheetData>
    <row r="1" spans="1:9" x14ac:dyDescent="0.25">
      <c r="A1" s="3" t="s">
        <v>14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6" t="s">
        <v>11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3" t="s">
        <v>12</v>
      </c>
      <c r="B4" s="15" t="s">
        <v>15</v>
      </c>
      <c r="C4" s="13" t="s">
        <v>16</v>
      </c>
      <c r="D4" s="15" t="s">
        <v>17</v>
      </c>
      <c r="E4" s="13" t="s">
        <v>18</v>
      </c>
      <c r="F4" s="15" t="s">
        <v>13</v>
      </c>
      <c r="G4" s="1"/>
      <c r="H4" s="1"/>
      <c r="I4" s="1"/>
    </row>
    <row r="5" spans="1:9" x14ac:dyDescent="0.25">
      <c r="A5" s="14">
        <v>2007</v>
      </c>
      <c r="B5" s="7">
        <v>597134</v>
      </c>
      <c r="C5" s="7">
        <v>109524</v>
      </c>
      <c r="D5" s="7">
        <v>112396</v>
      </c>
      <c r="E5" s="7">
        <v>21455</v>
      </c>
      <c r="F5" s="8">
        <v>840509</v>
      </c>
      <c r="G5" s="1"/>
      <c r="H5" s="1"/>
      <c r="I5" s="1"/>
    </row>
    <row r="6" spans="1:9" x14ac:dyDescent="0.25">
      <c r="A6" s="14">
        <v>2008</v>
      </c>
      <c r="B6" s="10">
        <v>651243</v>
      </c>
      <c r="C6" s="10">
        <v>118276</v>
      </c>
      <c r="D6" s="10">
        <v>125774</v>
      </c>
      <c r="E6" s="10">
        <v>21612</v>
      </c>
      <c r="F6" s="16">
        <v>916905</v>
      </c>
      <c r="G6" s="1"/>
      <c r="H6" s="1"/>
      <c r="I6" s="1"/>
    </row>
    <row r="7" spans="1:9" x14ac:dyDescent="0.25">
      <c r="A7" s="14">
        <v>2009</v>
      </c>
      <c r="B7" s="7">
        <v>695415</v>
      </c>
      <c r="C7" s="7">
        <v>127499</v>
      </c>
      <c r="D7" s="7">
        <v>135158</v>
      </c>
      <c r="E7" s="7">
        <v>21802</v>
      </c>
      <c r="F7" s="8">
        <v>979874</v>
      </c>
      <c r="G7" s="1"/>
      <c r="H7" s="1"/>
      <c r="I7" s="1"/>
    </row>
    <row r="8" spans="1:9" x14ac:dyDescent="0.25">
      <c r="A8" s="14">
        <v>2010</v>
      </c>
      <c r="B8" s="10">
        <v>757740</v>
      </c>
      <c r="C8" s="10">
        <v>143686</v>
      </c>
      <c r="D8" s="10">
        <v>148101</v>
      </c>
      <c r="E8" s="10">
        <v>22307</v>
      </c>
      <c r="F8" s="16">
        <v>1071834</v>
      </c>
      <c r="G8" s="1"/>
      <c r="H8" s="1"/>
      <c r="I8" s="1"/>
    </row>
    <row r="9" spans="1:9" x14ac:dyDescent="0.25">
      <c r="A9" s="14">
        <v>2011</v>
      </c>
      <c r="B9" s="7">
        <v>839799</v>
      </c>
      <c r="C9" s="7">
        <v>160856</v>
      </c>
      <c r="D9" s="7">
        <v>161860</v>
      </c>
      <c r="E9" s="7">
        <v>23095</v>
      </c>
      <c r="F9" s="8">
        <v>1185610</v>
      </c>
      <c r="G9" s="1"/>
      <c r="H9" s="1"/>
      <c r="I9" s="1"/>
    </row>
    <row r="10" spans="1:9" x14ac:dyDescent="0.25">
      <c r="A10" s="14">
        <v>2012</v>
      </c>
      <c r="B10" s="10">
        <v>909460</v>
      </c>
      <c r="C10" s="10">
        <v>181107</v>
      </c>
      <c r="D10" s="10">
        <v>176472</v>
      </c>
      <c r="E10" s="10">
        <v>23717</v>
      </c>
      <c r="F10" s="16">
        <v>1290756</v>
      </c>
      <c r="G10" s="1"/>
      <c r="H10" s="1"/>
      <c r="I10" s="1"/>
    </row>
    <row r="11" spans="1:9" x14ac:dyDescent="0.25">
      <c r="A11" s="14">
        <v>2013</v>
      </c>
      <c r="B11" s="7">
        <v>968526</v>
      </c>
      <c r="C11" s="7">
        <v>207920</v>
      </c>
      <c r="D11" s="7">
        <v>188547</v>
      </c>
      <c r="E11" s="7">
        <v>25862</v>
      </c>
      <c r="F11" s="8">
        <v>1390855</v>
      </c>
      <c r="G11" s="1"/>
      <c r="H11" s="1"/>
      <c r="I11" s="1"/>
    </row>
    <row r="12" spans="1:9" x14ac:dyDescent="0.25">
      <c r="A12" s="14">
        <v>2014</v>
      </c>
      <c r="B12" s="10">
        <v>1029439</v>
      </c>
      <c r="C12" s="10">
        <v>237076</v>
      </c>
      <c r="D12" s="10">
        <v>201063</v>
      </c>
      <c r="E12" s="10">
        <v>26240</v>
      </c>
      <c r="F12" s="16">
        <v>1493818</v>
      </c>
      <c r="G12" s="1"/>
      <c r="H12" s="1"/>
      <c r="I12" s="1"/>
    </row>
    <row r="13" spans="1:9" x14ac:dyDescent="0.25">
      <c r="A13" s="14">
        <v>2015</v>
      </c>
      <c r="B13" s="7">
        <v>1074408</v>
      </c>
      <c r="C13" s="7">
        <v>259284</v>
      </c>
      <c r="D13" s="7">
        <v>208307</v>
      </c>
      <c r="E13" s="7">
        <v>26497</v>
      </c>
      <c r="F13" s="8">
        <v>1568496</v>
      </c>
      <c r="G13" s="1"/>
      <c r="H13" s="1"/>
      <c r="I13" s="1"/>
    </row>
    <row r="14" spans="1:9" x14ac:dyDescent="0.25">
      <c r="A14" s="14">
        <v>2016</v>
      </c>
      <c r="B14" s="10">
        <v>1120279</v>
      </c>
      <c r="C14" s="10">
        <v>281425</v>
      </c>
      <c r="D14" s="10">
        <v>215155</v>
      </c>
      <c r="E14" s="10">
        <v>27105</v>
      </c>
      <c r="F14" s="16">
        <v>1643964</v>
      </c>
      <c r="G14" s="1"/>
      <c r="H14" s="1"/>
      <c r="I14" s="1"/>
    </row>
    <row r="15" spans="1:9" x14ac:dyDescent="0.25">
      <c r="A15" s="14">
        <v>2017</v>
      </c>
      <c r="B15" s="7">
        <v>1161009</v>
      </c>
      <c r="C15" s="7">
        <v>307926</v>
      </c>
      <c r="D15" s="7">
        <v>221542</v>
      </c>
      <c r="E15" s="7">
        <v>27467</v>
      </c>
      <c r="F15" s="8">
        <v>1717944</v>
      </c>
      <c r="G15" s="1"/>
      <c r="H15" s="1"/>
      <c r="I15" s="1"/>
    </row>
    <row r="16" spans="1:9" x14ac:dyDescent="0.25">
      <c r="B16" s="1"/>
      <c r="C16" s="1"/>
      <c r="D16" s="1"/>
      <c r="E16" s="1"/>
      <c r="F16" s="1"/>
      <c r="G16" s="1"/>
      <c r="H16" s="1"/>
      <c r="I16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="145" zoomScaleNormal="145" workbookViewId="0">
      <selection activeCell="A16" sqref="A16"/>
    </sheetView>
  </sheetViews>
  <sheetFormatPr baseColWidth="10" defaultColWidth="0" defaultRowHeight="15" zeroHeight="1" x14ac:dyDescent="0.25"/>
  <cols>
    <col min="1" max="1" width="11.42578125" style="1" customWidth="1"/>
    <col min="2" max="2" width="14" style="1" customWidth="1"/>
    <col min="3" max="3" width="12.7109375" style="1" customWidth="1"/>
    <col min="4" max="9" width="11.42578125" style="1" customWidth="1"/>
    <col min="10" max="16384" width="11.42578125" style="1" hidden="1"/>
  </cols>
  <sheetData>
    <row r="1" spans="1:4" x14ac:dyDescent="0.25">
      <c r="A1" s="3" t="s">
        <v>19</v>
      </c>
    </row>
    <row r="2" spans="1:4" x14ac:dyDescent="0.25">
      <c r="A2" s="6" t="s">
        <v>11</v>
      </c>
    </row>
    <row r="3" spans="1:4" x14ac:dyDescent="0.25"/>
    <row r="4" spans="1:4" ht="30" x14ac:dyDescent="0.25">
      <c r="A4" s="13" t="s">
        <v>12</v>
      </c>
      <c r="B4" s="15" t="s">
        <v>15</v>
      </c>
      <c r="C4" s="13" t="s">
        <v>16</v>
      </c>
      <c r="D4" s="15" t="s">
        <v>17</v>
      </c>
    </row>
    <row r="5" spans="1:4" x14ac:dyDescent="0.25">
      <c r="A5" s="14">
        <v>2007</v>
      </c>
      <c r="B5" s="18">
        <v>0.110632900091509</v>
      </c>
      <c r="C5" s="18">
        <v>9.1093843395098628E-2</v>
      </c>
      <c r="D5" s="18">
        <v>0.15072588406331267</v>
      </c>
    </row>
    <row r="6" spans="1:4" x14ac:dyDescent="0.25">
      <c r="A6" s="14">
        <v>2008</v>
      </c>
      <c r="B6" s="19">
        <v>9.0614501937588549E-2</v>
      </c>
      <c r="C6" s="19">
        <v>7.9909426244476098E-2</v>
      </c>
      <c r="D6" s="19">
        <v>0.11902558809922062</v>
      </c>
    </row>
    <row r="7" spans="1:4" x14ac:dyDescent="0.25">
      <c r="A7" s="14">
        <v>2009</v>
      </c>
      <c r="B7" s="18">
        <v>6.7827216568930496E-2</v>
      </c>
      <c r="C7" s="18">
        <v>7.7978626263992698E-2</v>
      </c>
      <c r="D7" s="18">
        <v>7.4610014788430046E-2</v>
      </c>
    </row>
    <row r="8" spans="1:4" x14ac:dyDescent="0.25">
      <c r="A8" s="14">
        <v>2010</v>
      </c>
      <c r="B8" s="19">
        <v>8.9622743254028164E-2</v>
      </c>
      <c r="C8" s="19">
        <v>0.12695785849300778</v>
      </c>
      <c r="D8" s="19">
        <v>9.5761997070095736E-2</v>
      </c>
    </row>
    <row r="9" spans="1:4" x14ac:dyDescent="0.25">
      <c r="A9" s="14">
        <v>2011</v>
      </c>
      <c r="B9" s="18">
        <v>0.10829440177369547</v>
      </c>
      <c r="C9" s="18">
        <v>0.11949668026112495</v>
      </c>
      <c r="D9" s="18">
        <v>9.2902816321294254E-2</v>
      </c>
    </row>
    <row r="10" spans="1:4" x14ac:dyDescent="0.25">
      <c r="A10" s="14">
        <v>2012</v>
      </c>
      <c r="B10" s="19">
        <v>8.2949610561574849E-2</v>
      </c>
      <c r="C10" s="19">
        <v>0.12589521062316605</v>
      </c>
      <c r="D10" s="19">
        <v>9.0275546768812553E-2</v>
      </c>
    </row>
    <row r="11" spans="1:4" x14ac:dyDescent="0.25">
      <c r="A11" s="14">
        <v>2013</v>
      </c>
      <c r="B11" s="18">
        <v>6.4946231829877063E-2</v>
      </c>
      <c r="C11" s="18">
        <v>0.14805059992159331</v>
      </c>
      <c r="D11" s="18">
        <v>6.8424452604379168E-2</v>
      </c>
    </row>
    <row r="12" spans="1:4" x14ac:dyDescent="0.25">
      <c r="A12" s="14">
        <v>2014</v>
      </c>
      <c r="B12" s="19">
        <v>6.2892477847781056E-2</v>
      </c>
      <c r="C12" s="19">
        <v>0.14022701038861102</v>
      </c>
      <c r="D12" s="19">
        <v>6.6381326671864305E-2</v>
      </c>
    </row>
    <row r="13" spans="1:4" x14ac:dyDescent="0.25">
      <c r="A13" s="14">
        <v>2015</v>
      </c>
      <c r="B13" s="18">
        <v>4.3683015700784603E-2</v>
      </c>
      <c r="C13" s="18">
        <v>9.3674602237257251E-2</v>
      </c>
      <c r="D13" s="18">
        <v>3.6028508477442392E-2</v>
      </c>
    </row>
    <row r="14" spans="1:4" x14ac:dyDescent="0.25">
      <c r="A14" s="14">
        <v>2016</v>
      </c>
      <c r="B14" s="19">
        <v>4.269420927617814E-2</v>
      </c>
      <c r="C14" s="19">
        <v>8.5392851082211008E-2</v>
      </c>
      <c r="D14" s="19">
        <v>3.2874555343795457E-2</v>
      </c>
    </row>
    <row r="15" spans="1:4" x14ac:dyDescent="0.25">
      <c r="A15" s="14">
        <v>2017</v>
      </c>
      <c r="B15" s="18">
        <v>3.6357014636532507E-2</v>
      </c>
      <c r="C15" s="18">
        <v>9.4167184862752065E-2</v>
      </c>
      <c r="D15" s="18">
        <v>2.9685575515326159E-2</v>
      </c>
    </row>
    <row r="16" spans="1:4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5"/>
  <sheetViews>
    <sheetView zoomScale="115" zoomScaleNormal="115" workbookViewId="0">
      <selection activeCell="A115" sqref="A115"/>
    </sheetView>
  </sheetViews>
  <sheetFormatPr baseColWidth="10" defaultColWidth="0" defaultRowHeight="15" zeroHeight="1" x14ac:dyDescent="0.25"/>
  <cols>
    <col min="1" max="1" width="20" style="1" customWidth="1"/>
    <col min="2" max="2" width="11.7109375" style="1" bestFit="1" customWidth="1"/>
    <col min="3" max="3" width="28.85546875" style="1" bestFit="1" customWidth="1"/>
    <col min="4" max="4" width="29.85546875" style="1" customWidth="1"/>
    <col min="5" max="5" width="11.42578125" style="1" customWidth="1"/>
    <col min="6" max="16384" width="11.42578125" style="1" hidden="1"/>
  </cols>
  <sheetData>
    <row r="1" spans="1:4" x14ac:dyDescent="0.25">
      <c r="A1" s="3" t="s">
        <v>21</v>
      </c>
    </row>
    <row r="2" spans="1:4" x14ac:dyDescent="0.25">
      <c r="A2" s="6" t="s">
        <v>20</v>
      </c>
    </row>
    <row r="3" spans="1:4" x14ac:dyDescent="0.25"/>
    <row r="4" spans="1:4" x14ac:dyDescent="0.25">
      <c r="A4" s="20" t="s">
        <v>23</v>
      </c>
      <c r="B4" s="21" t="s">
        <v>24</v>
      </c>
      <c r="C4" s="20" t="s">
        <v>25</v>
      </c>
      <c r="D4" s="9" t="s">
        <v>26</v>
      </c>
    </row>
    <row r="5" spans="1:4" x14ac:dyDescent="0.25">
      <c r="A5" s="4" t="s">
        <v>27</v>
      </c>
      <c r="B5" s="22" t="s">
        <v>46</v>
      </c>
      <c r="C5" s="5" t="s">
        <v>156</v>
      </c>
      <c r="D5" s="23">
        <v>235.76590481120249</v>
      </c>
    </row>
    <row r="6" spans="1:4" x14ac:dyDescent="0.25">
      <c r="A6" s="4" t="s">
        <v>28</v>
      </c>
      <c r="B6" s="22" t="s">
        <v>47</v>
      </c>
      <c r="C6" s="5" t="s">
        <v>157</v>
      </c>
      <c r="D6" s="23">
        <v>730.17037793315399</v>
      </c>
    </row>
    <row r="7" spans="1:4" x14ac:dyDescent="0.25">
      <c r="A7" s="4" t="s">
        <v>27</v>
      </c>
      <c r="B7" s="22" t="s">
        <v>48</v>
      </c>
      <c r="C7" s="5" t="s">
        <v>158</v>
      </c>
      <c r="D7" s="23">
        <v>8343.0018003794648</v>
      </c>
    </row>
    <row r="8" spans="1:4" x14ac:dyDescent="0.25">
      <c r="A8" s="4" t="s">
        <v>27</v>
      </c>
      <c r="B8" s="22" t="s">
        <v>49</v>
      </c>
      <c r="C8" s="5" t="s">
        <v>159</v>
      </c>
      <c r="D8" s="23">
        <v>5875.6120382905028</v>
      </c>
    </row>
    <row r="9" spans="1:4" x14ac:dyDescent="0.25">
      <c r="A9" s="4" t="s">
        <v>27</v>
      </c>
      <c r="B9" s="22" t="s">
        <v>50</v>
      </c>
      <c r="C9" s="5" t="s">
        <v>160</v>
      </c>
      <c r="D9" s="23">
        <v>5094.4458782500196</v>
      </c>
    </row>
    <row r="10" spans="1:4" x14ac:dyDescent="0.25">
      <c r="A10" s="4" t="s">
        <v>27</v>
      </c>
      <c r="B10" s="22" t="s">
        <v>51</v>
      </c>
      <c r="C10" s="5" t="s">
        <v>161</v>
      </c>
      <c r="D10" s="23">
        <v>9893.8600518027652</v>
      </c>
    </row>
    <row r="11" spans="1:4" x14ac:dyDescent="0.25">
      <c r="A11" s="4" t="s">
        <v>27</v>
      </c>
      <c r="B11" s="22" t="s">
        <v>52</v>
      </c>
      <c r="C11" s="5" t="s">
        <v>162</v>
      </c>
      <c r="D11" s="23">
        <v>28647.789113846844</v>
      </c>
    </row>
    <row r="12" spans="1:4" x14ac:dyDescent="0.25">
      <c r="A12" s="4" t="s">
        <v>27</v>
      </c>
      <c r="B12" s="22" t="s">
        <v>53</v>
      </c>
      <c r="C12" s="5" t="s">
        <v>27</v>
      </c>
      <c r="D12" s="23">
        <v>4408.7912710912969</v>
      </c>
    </row>
    <row r="13" spans="1:4" x14ac:dyDescent="0.25">
      <c r="A13" s="4" t="s">
        <v>27</v>
      </c>
      <c r="B13" s="22" t="s">
        <v>54</v>
      </c>
      <c r="C13" s="5" t="s">
        <v>163</v>
      </c>
      <c r="D13" s="23">
        <v>6112.0737144729565</v>
      </c>
    </row>
    <row r="14" spans="1:4" x14ac:dyDescent="0.25">
      <c r="A14" s="4" t="s">
        <v>27</v>
      </c>
      <c r="B14" s="22" t="s">
        <v>55</v>
      </c>
      <c r="C14" s="5" t="s">
        <v>164</v>
      </c>
      <c r="D14" s="23">
        <v>33220.063391775504</v>
      </c>
    </row>
    <row r="15" spans="1:4" x14ac:dyDescent="0.25">
      <c r="A15" s="4" t="s">
        <v>28</v>
      </c>
      <c r="B15" s="22" t="s">
        <v>56</v>
      </c>
      <c r="C15" s="5" t="s">
        <v>165</v>
      </c>
      <c r="D15" s="23">
        <v>9959.2508787313</v>
      </c>
    </row>
    <row r="16" spans="1:4" x14ac:dyDescent="0.25">
      <c r="A16" s="4" t="s">
        <v>28</v>
      </c>
      <c r="B16" s="22" t="s">
        <v>57</v>
      </c>
      <c r="C16" s="5" t="s">
        <v>166</v>
      </c>
      <c r="D16" s="23">
        <v>17509.086584471948</v>
      </c>
    </row>
    <row r="17" spans="1:4" x14ac:dyDescent="0.25">
      <c r="A17" s="4" t="s">
        <v>28</v>
      </c>
      <c r="B17" s="22" t="s">
        <v>58</v>
      </c>
      <c r="C17" s="5" t="s">
        <v>167</v>
      </c>
      <c r="D17" s="23">
        <v>29104.137927095504</v>
      </c>
    </row>
    <row r="18" spans="1:4" x14ac:dyDescent="0.25">
      <c r="A18" s="4" t="s">
        <v>28</v>
      </c>
      <c r="B18" s="22" t="s">
        <v>59</v>
      </c>
      <c r="C18" s="5" t="s">
        <v>168</v>
      </c>
      <c r="D18" s="23">
        <v>15525.548464975029</v>
      </c>
    </row>
    <row r="19" spans="1:4" x14ac:dyDescent="0.25">
      <c r="A19" s="4" t="s">
        <v>29</v>
      </c>
      <c r="B19" s="22" t="s">
        <v>60</v>
      </c>
      <c r="C19" s="5" t="s">
        <v>169</v>
      </c>
      <c r="D19" s="23">
        <v>8345.2320830589706</v>
      </c>
    </row>
    <row r="20" spans="1:4" x14ac:dyDescent="0.25">
      <c r="A20" s="4" t="s">
        <v>29</v>
      </c>
      <c r="B20" s="22" t="s">
        <v>61</v>
      </c>
      <c r="C20" s="5" t="s">
        <v>170</v>
      </c>
      <c r="D20" s="23">
        <v>11903.628490687281</v>
      </c>
    </row>
    <row r="21" spans="1:4" x14ac:dyDescent="0.25">
      <c r="A21" s="4" t="s">
        <v>28</v>
      </c>
      <c r="B21" s="22" t="s">
        <v>62</v>
      </c>
      <c r="C21" s="5" t="s">
        <v>171</v>
      </c>
      <c r="D21" s="23">
        <v>6560.7315575283583</v>
      </c>
    </row>
    <row r="22" spans="1:4" x14ac:dyDescent="0.25">
      <c r="A22" s="4" t="s">
        <v>28</v>
      </c>
      <c r="B22" s="22" t="s">
        <v>63</v>
      </c>
      <c r="C22" s="5" t="s">
        <v>172</v>
      </c>
      <c r="D22" s="23">
        <v>56673.395325611018</v>
      </c>
    </row>
    <row r="23" spans="1:4" x14ac:dyDescent="0.25">
      <c r="A23" s="4" t="s">
        <v>28</v>
      </c>
      <c r="B23" s="22" t="s">
        <v>64</v>
      </c>
      <c r="C23" s="5" t="s">
        <v>173</v>
      </c>
      <c r="D23" s="23">
        <v>19085.305393787465</v>
      </c>
    </row>
    <row r="24" spans="1:4" x14ac:dyDescent="0.25">
      <c r="A24" s="4" t="s">
        <v>30</v>
      </c>
      <c r="B24" s="22" t="s">
        <v>65</v>
      </c>
      <c r="C24" s="5" t="s">
        <v>174</v>
      </c>
      <c r="D24" s="23">
        <v>11091.267943131423</v>
      </c>
    </row>
    <row r="25" spans="1:4" x14ac:dyDescent="0.25">
      <c r="A25" s="4" t="s">
        <v>28</v>
      </c>
      <c r="B25" s="22" t="s">
        <v>66</v>
      </c>
      <c r="C25" s="5" t="s">
        <v>28</v>
      </c>
      <c r="D25" s="23">
        <v>7521.9546223736297</v>
      </c>
    </row>
    <row r="26" spans="1:4" x14ac:dyDescent="0.25">
      <c r="A26" s="4" t="s">
        <v>28</v>
      </c>
      <c r="B26" s="22" t="s">
        <v>67</v>
      </c>
      <c r="C26" s="5" t="s">
        <v>175</v>
      </c>
      <c r="D26" s="23">
        <v>18087.488446319763</v>
      </c>
    </row>
    <row r="27" spans="1:4" x14ac:dyDescent="0.25">
      <c r="A27" s="4" t="s">
        <v>30</v>
      </c>
      <c r="B27" s="22" t="s">
        <v>68</v>
      </c>
      <c r="C27" s="5" t="s">
        <v>176</v>
      </c>
      <c r="D27" s="23">
        <v>6795.8094143546641</v>
      </c>
    </row>
    <row r="28" spans="1:4" x14ac:dyDescent="0.25">
      <c r="A28" s="4" t="s">
        <v>30</v>
      </c>
      <c r="B28" s="22" t="s">
        <v>69</v>
      </c>
      <c r="C28" s="5" t="s">
        <v>177</v>
      </c>
      <c r="D28" s="23">
        <v>26158.825611763954</v>
      </c>
    </row>
    <row r="29" spans="1:4" x14ac:dyDescent="0.25">
      <c r="A29" s="4" t="s">
        <v>30</v>
      </c>
      <c r="B29" s="22" t="s">
        <v>70</v>
      </c>
      <c r="C29" s="5" t="s">
        <v>178</v>
      </c>
      <c r="D29" s="23">
        <v>10816.438617527339</v>
      </c>
    </row>
    <row r="30" spans="1:4" x14ac:dyDescent="0.25">
      <c r="A30" s="4" t="s">
        <v>31</v>
      </c>
      <c r="B30" s="22" t="s">
        <v>71</v>
      </c>
      <c r="C30" s="5" t="s">
        <v>179</v>
      </c>
      <c r="D30" s="23">
        <v>5609.1947446441063</v>
      </c>
    </row>
    <row r="31" spans="1:4" x14ac:dyDescent="0.25">
      <c r="A31" s="4" t="s">
        <v>31</v>
      </c>
      <c r="B31" s="22" t="s">
        <v>72</v>
      </c>
      <c r="C31" s="5" t="s">
        <v>180</v>
      </c>
      <c r="D31" s="23">
        <v>6609.5371420243155</v>
      </c>
    </row>
    <row r="32" spans="1:4" x14ac:dyDescent="0.25">
      <c r="A32" s="4" t="s">
        <v>31</v>
      </c>
      <c r="B32" s="22" t="s">
        <v>73</v>
      </c>
      <c r="C32" s="5" t="s">
        <v>181</v>
      </c>
      <c r="D32" s="23">
        <v>5748.3752707691992</v>
      </c>
    </row>
    <row r="33" spans="1:4" x14ac:dyDescent="0.25">
      <c r="A33" s="4" t="s">
        <v>32</v>
      </c>
      <c r="B33" s="22" t="s">
        <v>74</v>
      </c>
      <c r="C33" s="5" t="s">
        <v>182</v>
      </c>
      <c r="D33" s="23">
        <v>3254.6075517127078</v>
      </c>
    </row>
    <row r="34" spans="1:4" x14ac:dyDescent="0.25">
      <c r="A34" s="4" t="s">
        <v>33</v>
      </c>
      <c r="B34" s="22" t="s">
        <v>75</v>
      </c>
      <c r="C34" s="5" t="s">
        <v>183</v>
      </c>
      <c r="D34" s="23">
        <v>5806.5506595592751</v>
      </c>
    </row>
    <row r="35" spans="1:4" x14ac:dyDescent="0.25">
      <c r="A35" s="4" t="s">
        <v>34</v>
      </c>
      <c r="B35" s="22" t="s">
        <v>76</v>
      </c>
      <c r="C35" s="5" t="s">
        <v>184</v>
      </c>
      <c r="D35" s="23">
        <v>5081.4918185706156</v>
      </c>
    </row>
    <row r="36" spans="1:4" x14ac:dyDescent="0.25">
      <c r="A36" s="4" t="s">
        <v>32</v>
      </c>
      <c r="B36" s="22" t="s">
        <v>77</v>
      </c>
      <c r="C36" s="5" t="s">
        <v>185</v>
      </c>
      <c r="D36" s="23">
        <v>7963.8156899746773</v>
      </c>
    </row>
    <row r="37" spans="1:4" x14ac:dyDescent="0.25">
      <c r="A37" s="4" t="s">
        <v>33</v>
      </c>
      <c r="B37" s="22" t="s">
        <v>78</v>
      </c>
      <c r="C37" s="5" t="s">
        <v>186</v>
      </c>
      <c r="D37" s="23">
        <v>6451.2891752264286</v>
      </c>
    </row>
    <row r="38" spans="1:4" x14ac:dyDescent="0.25">
      <c r="A38" s="4" t="s">
        <v>35</v>
      </c>
      <c r="B38" s="22" t="s">
        <v>79</v>
      </c>
      <c r="C38" s="5" t="s">
        <v>187</v>
      </c>
      <c r="D38" s="23">
        <v>13619.628080208273</v>
      </c>
    </row>
    <row r="39" spans="1:4" x14ac:dyDescent="0.25">
      <c r="A39" s="4" t="s">
        <v>35</v>
      </c>
      <c r="B39" s="22" t="s">
        <v>80</v>
      </c>
      <c r="C39" s="5" t="s">
        <v>188</v>
      </c>
      <c r="D39" s="23">
        <v>4145.0627616716438</v>
      </c>
    </row>
    <row r="40" spans="1:4" x14ac:dyDescent="0.25">
      <c r="A40" s="4" t="s">
        <v>36</v>
      </c>
      <c r="B40" s="22" t="s">
        <v>81</v>
      </c>
      <c r="C40" s="5" t="s">
        <v>189</v>
      </c>
      <c r="D40" s="23">
        <v>9393.5414505773188</v>
      </c>
    </row>
    <row r="41" spans="1:4" x14ac:dyDescent="0.25">
      <c r="A41" s="4" t="s">
        <v>35</v>
      </c>
      <c r="B41" s="22" t="s">
        <v>82</v>
      </c>
      <c r="C41" s="5" t="s">
        <v>190</v>
      </c>
      <c r="D41" s="23">
        <v>5286.179947489898</v>
      </c>
    </row>
    <row r="42" spans="1:4" x14ac:dyDescent="0.25">
      <c r="A42" s="4" t="s">
        <v>37</v>
      </c>
      <c r="B42" s="22" t="s">
        <v>83</v>
      </c>
      <c r="C42" s="5" t="s">
        <v>191</v>
      </c>
      <c r="D42" s="23">
        <v>11778.494261471571</v>
      </c>
    </row>
    <row r="43" spans="1:4" x14ac:dyDescent="0.25">
      <c r="A43" s="4" t="s">
        <v>37</v>
      </c>
      <c r="B43" s="22" t="s">
        <v>84</v>
      </c>
      <c r="C43" s="5" t="s">
        <v>192</v>
      </c>
      <c r="D43" s="23">
        <v>11910.588075753669</v>
      </c>
    </row>
    <row r="44" spans="1:4" x14ac:dyDescent="0.25">
      <c r="A44" s="4" t="s">
        <v>37</v>
      </c>
      <c r="B44" s="22" t="s">
        <v>85</v>
      </c>
      <c r="C44" s="5" t="s">
        <v>193</v>
      </c>
      <c r="D44" s="23">
        <v>11964.794354646265</v>
      </c>
    </row>
    <row r="45" spans="1:4" x14ac:dyDescent="0.25">
      <c r="A45" s="4" t="s">
        <v>37</v>
      </c>
      <c r="B45" s="22" t="s">
        <v>86</v>
      </c>
      <c r="C45" s="5" t="s">
        <v>194</v>
      </c>
      <c r="D45" s="23">
        <v>7092.7467946686393</v>
      </c>
    </row>
    <row r="46" spans="1:4" x14ac:dyDescent="0.25">
      <c r="A46" s="4" t="s">
        <v>37</v>
      </c>
      <c r="B46" s="22" t="s">
        <v>87</v>
      </c>
      <c r="C46" s="5" t="s">
        <v>195</v>
      </c>
      <c r="D46" s="23">
        <v>15313.302104069619</v>
      </c>
    </row>
    <row r="47" spans="1:4" x14ac:dyDescent="0.25">
      <c r="A47" s="4" t="s">
        <v>38</v>
      </c>
      <c r="B47" s="22" t="s">
        <v>88</v>
      </c>
      <c r="C47" s="5" t="s">
        <v>196</v>
      </c>
      <c r="D47" s="23">
        <v>3188.2061468816883</v>
      </c>
    </row>
    <row r="48" spans="1:4" x14ac:dyDescent="0.25">
      <c r="A48" s="4" t="s">
        <v>31</v>
      </c>
      <c r="B48" s="22" t="s">
        <v>89</v>
      </c>
      <c r="C48" s="5" t="s">
        <v>197</v>
      </c>
      <c r="D48" s="23">
        <v>3142.305737399573</v>
      </c>
    </row>
    <row r="49" spans="1:4" x14ac:dyDescent="0.25">
      <c r="A49" s="4" t="s">
        <v>31</v>
      </c>
      <c r="B49" s="22" t="s">
        <v>90</v>
      </c>
      <c r="C49" s="5" t="s">
        <v>198</v>
      </c>
      <c r="D49" s="23">
        <v>1209.9331459587765</v>
      </c>
    </row>
    <row r="50" spans="1:4" x14ac:dyDescent="0.25">
      <c r="A50" s="4" t="s">
        <v>39</v>
      </c>
      <c r="B50" s="22" t="s">
        <v>91</v>
      </c>
      <c r="C50" s="5" t="s">
        <v>199</v>
      </c>
      <c r="D50" s="23">
        <v>2181.253343263284</v>
      </c>
    </row>
    <row r="51" spans="1:4" x14ac:dyDescent="0.25">
      <c r="A51" s="4" t="s">
        <v>33</v>
      </c>
      <c r="B51" s="22" t="s">
        <v>92</v>
      </c>
      <c r="C51" s="5" t="s">
        <v>200</v>
      </c>
      <c r="D51" s="23">
        <v>1558.6341864726335</v>
      </c>
    </row>
    <row r="52" spans="1:4" x14ac:dyDescent="0.25">
      <c r="A52" s="4" t="s">
        <v>33</v>
      </c>
      <c r="B52" s="22" t="s">
        <v>93</v>
      </c>
      <c r="C52" s="5" t="s">
        <v>201</v>
      </c>
      <c r="D52" s="23">
        <v>5511.8001994803053</v>
      </c>
    </row>
    <row r="53" spans="1:4" x14ac:dyDescent="0.25">
      <c r="A53" s="4" t="s">
        <v>33</v>
      </c>
      <c r="B53" s="22" t="s">
        <v>94</v>
      </c>
      <c r="C53" s="5" t="s">
        <v>202</v>
      </c>
      <c r="D53" s="23">
        <v>2098.418486746642</v>
      </c>
    </row>
    <row r="54" spans="1:4" x14ac:dyDescent="0.25">
      <c r="A54" s="4" t="s">
        <v>39</v>
      </c>
      <c r="B54" s="22" t="s">
        <v>95</v>
      </c>
      <c r="C54" s="5" t="s">
        <v>203</v>
      </c>
      <c r="D54" s="23">
        <v>1430.6736455928292</v>
      </c>
    </row>
    <row r="55" spans="1:4" x14ac:dyDescent="0.25">
      <c r="A55" s="4" t="s">
        <v>39</v>
      </c>
      <c r="B55" s="22" t="s">
        <v>96</v>
      </c>
      <c r="C55" s="5" t="s">
        <v>204</v>
      </c>
      <c r="D55" s="23">
        <v>4403.8504202589147</v>
      </c>
    </row>
    <row r="56" spans="1:4" x14ac:dyDescent="0.25">
      <c r="A56" s="4" t="s">
        <v>39</v>
      </c>
      <c r="B56" s="22" t="s">
        <v>97</v>
      </c>
      <c r="C56" s="5" t="s">
        <v>205</v>
      </c>
      <c r="D56" s="23">
        <v>4283.1922403816097</v>
      </c>
    </row>
    <row r="57" spans="1:4" x14ac:dyDescent="0.25">
      <c r="A57" s="4" t="s">
        <v>39</v>
      </c>
      <c r="B57" s="22" t="s">
        <v>98</v>
      </c>
      <c r="C57" s="5" t="s">
        <v>206</v>
      </c>
      <c r="D57" s="23">
        <v>2478.5070853456355</v>
      </c>
    </row>
    <row r="58" spans="1:4" x14ac:dyDescent="0.25">
      <c r="A58" s="4" t="s">
        <v>33</v>
      </c>
      <c r="B58" s="22" t="s">
        <v>99</v>
      </c>
      <c r="C58" s="5" t="s">
        <v>207</v>
      </c>
      <c r="D58" s="23">
        <v>0</v>
      </c>
    </row>
    <row r="59" spans="1:4" x14ac:dyDescent="0.25">
      <c r="A59" s="4" t="s">
        <v>39</v>
      </c>
      <c r="B59" s="22" t="s">
        <v>100</v>
      </c>
      <c r="C59" s="5" t="s">
        <v>208</v>
      </c>
      <c r="D59" s="23">
        <v>0</v>
      </c>
    </row>
    <row r="60" spans="1:4" x14ac:dyDescent="0.25">
      <c r="A60" s="4" t="s">
        <v>36</v>
      </c>
      <c r="B60" s="22" t="s">
        <v>101</v>
      </c>
      <c r="C60" s="5" t="s">
        <v>36</v>
      </c>
      <c r="D60" s="23">
        <v>2453.2709467661334</v>
      </c>
    </row>
    <row r="61" spans="1:4" x14ac:dyDescent="0.25">
      <c r="A61" s="4" t="s">
        <v>40</v>
      </c>
      <c r="B61" s="22" t="s">
        <v>102</v>
      </c>
      <c r="C61" s="5" t="s">
        <v>209</v>
      </c>
      <c r="D61" s="23">
        <v>247.20401811629901</v>
      </c>
    </row>
    <row r="62" spans="1:4" x14ac:dyDescent="0.25">
      <c r="A62" s="4" t="s">
        <v>40</v>
      </c>
      <c r="B62" s="22" t="s">
        <v>103</v>
      </c>
      <c r="C62" s="5" t="s">
        <v>210</v>
      </c>
      <c r="D62" s="23">
        <v>2855.3376369032526</v>
      </c>
    </row>
    <row r="63" spans="1:4" x14ac:dyDescent="0.25">
      <c r="A63" s="4" t="s">
        <v>40</v>
      </c>
      <c r="B63" s="22" t="s">
        <v>104</v>
      </c>
      <c r="C63" s="5" t="s">
        <v>211</v>
      </c>
      <c r="D63" s="23">
        <v>4138.765648272848</v>
      </c>
    </row>
    <row r="64" spans="1:4" x14ac:dyDescent="0.25">
      <c r="A64" s="4" t="s">
        <v>40</v>
      </c>
      <c r="B64" s="22" t="s">
        <v>105</v>
      </c>
      <c r="C64" s="5" t="s">
        <v>212</v>
      </c>
      <c r="D64" s="23">
        <v>3935.8657569592515</v>
      </c>
    </row>
    <row r="65" spans="1:4" x14ac:dyDescent="0.25">
      <c r="A65" s="4" t="s">
        <v>40</v>
      </c>
      <c r="B65" s="22" t="s">
        <v>106</v>
      </c>
      <c r="C65" s="5" t="s">
        <v>213</v>
      </c>
      <c r="D65" s="23">
        <v>1829.7618227805178</v>
      </c>
    </row>
    <row r="66" spans="1:4" x14ac:dyDescent="0.25">
      <c r="A66" s="4" t="s">
        <v>40</v>
      </c>
      <c r="B66" s="22" t="s">
        <v>107</v>
      </c>
      <c r="C66" s="5" t="s">
        <v>214</v>
      </c>
      <c r="D66" s="23">
        <v>6215.3321165038606</v>
      </c>
    </row>
    <row r="67" spans="1:4" x14ac:dyDescent="0.25">
      <c r="A67" s="4" t="s">
        <v>40</v>
      </c>
      <c r="B67" s="22" t="s">
        <v>108</v>
      </c>
      <c r="C67" s="5" t="s">
        <v>215</v>
      </c>
      <c r="D67" s="23">
        <v>3049.272460473193</v>
      </c>
    </row>
    <row r="68" spans="1:4" x14ac:dyDescent="0.25">
      <c r="A68" s="4" t="s">
        <v>28</v>
      </c>
      <c r="B68" s="22" t="s">
        <v>109</v>
      </c>
      <c r="C68" s="5" t="s">
        <v>216</v>
      </c>
      <c r="D68" s="23">
        <v>7086.991988523012</v>
      </c>
    </row>
    <row r="69" spans="1:4" x14ac:dyDescent="0.25">
      <c r="A69" s="4" t="s">
        <v>30</v>
      </c>
      <c r="B69" s="22" t="s">
        <v>110</v>
      </c>
      <c r="C69" s="5" t="s">
        <v>217</v>
      </c>
      <c r="D69" s="23">
        <v>8479.1402822976161</v>
      </c>
    </row>
    <row r="70" spans="1:4" x14ac:dyDescent="0.25">
      <c r="A70" s="4" t="s">
        <v>30</v>
      </c>
      <c r="B70" s="22" t="s">
        <v>111</v>
      </c>
      <c r="C70" s="5" t="s">
        <v>218</v>
      </c>
      <c r="D70" s="23">
        <v>6579.6858307400908</v>
      </c>
    </row>
    <row r="71" spans="1:4" x14ac:dyDescent="0.25">
      <c r="A71" s="4" t="s">
        <v>30</v>
      </c>
      <c r="B71" s="22" t="s">
        <v>112</v>
      </c>
      <c r="C71" s="5" t="s">
        <v>30</v>
      </c>
      <c r="D71" s="23">
        <v>8266.039861318468</v>
      </c>
    </row>
    <row r="72" spans="1:4" x14ac:dyDescent="0.25">
      <c r="A72" s="4" t="s">
        <v>41</v>
      </c>
      <c r="B72" s="22" t="s">
        <v>113</v>
      </c>
      <c r="C72" s="5" t="s">
        <v>41</v>
      </c>
      <c r="D72" s="23">
        <v>6481.4821148502351</v>
      </c>
    </row>
    <row r="73" spans="1:4" x14ac:dyDescent="0.25">
      <c r="A73" s="4" t="s">
        <v>41</v>
      </c>
      <c r="B73" s="22" t="s">
        <v>114</v>
      </c>
      <c r="C73" s="5" t="s">
        <v>219</v>
      </c>
      <c r="D73" s="23">
        <v>1983.2042112739166</v>
      </c>
    </row>
    <row r="74" spans="1:4" x14ac:dyDescent="0.25">
      <c r="A74" s="4" t="s">
        <v>41</v>
      </c>
      <c r="B74" s="22" t="s">
        <v>115</v>
      </c>
      <c r="C74" s="5" t="s">
        <v>220</v>
      </c>
      <c r="D74" s="23">
        <v>4188.3682334701261</v>
      </c>
    </row>
    <row r="75" spans="1:4" x14ac:dyDescent="0.25">
      <c r="A75" s="4" t="s">
        <v>37</v>
      </c>
      <c r="B75" s="22" t="s">
        <v>116</v>
      </c>
      <c r="C75" s="5" t="s">
        <v>221</v>
      </c>
      <c r="D75" s="23">
        <v>249.11393343936979</v>
      </c>
    </row>
    <row r="76" spans="1:4" x14ac:dyDescent="0.25">
      <c r="A76" s="4" t="s">
        <v>37</v>
      </c>
      <c r="B76" s="22" t="s">
        <v>117</v>
      </c>
      <c r="C76" s="5" t="s">
        <v>222</v>
      </c>
      <c r="D76" s="23">
        <v>4485.3617002346464</v>
      </c>
    </row>
    <row r="77" spans="1:4" x14ac:dyDescent="0.25">
      <c r="A77" s="4" t="s">
        <v>37</v>
      </c>
      <c r="B77" s="22" t="s">
        <v>118</v>
      </c>
      <c r="C77" s="5" t="s">
        <v>223</v>
      </c>
      <c r="D77" s="23">
        <v>3709.8137468043319</v>
      </c>
    </row>
    <row r="78" spans="1:4" x14ac:dyDescent="0.25">
      <c r="A78" s="4" t="s">
        <v>37</v>
      </c>
      <c r="B78" s="22" t="s">
        <v>119</v>
      </c>
      <c r="C78" s="5" t="s">
        <v>224</v>
      </c>
      <c r="D78" s="23">
        <v>2353.7957983044553</v>
      </c>
    </row>
    <row r="79" spans="1:4" x14ac:dyDescent="0.25">
      <c r="A79" s="4" t="s">
        <v>37</v>
      </c>
      <c r="B79" s="22" t="s">
        <v>120</v>
      </c>
      <c r="C79" s="5" t="s">
        <v>225</v>
      </c>
      <c r="D79" s="23">
        <v>3480.325292878204</v>
      </c>
    </row>
    <row r="80" spans="1:4" x14ac:dyDescent="0.25">
      <c r="A80" s="4" t="s">
        <v>37</v>
      </c>
      <c r="B80" s="22" t="s">
        <v>121</v>
      </c>
      <c r="C80" s="5" t="s">
        <v>226</v>
      </c>
      <c r="D80" s="23">
        <v>662.01727057890025</v>
      </c>
    </row>
    <row r="81" spans="1:4" x14ac:dyDescent="0.25">
      <c r="A81" s="4" t="s">
        <v>38</v>
      </c>
      <c r="B81" s="22" t="s">
        <v>122</v>
      </c>
      <c r="C81" s="5" t="s">
        <v>227</v>
      </c>
      <c r="D81" s="23">
        <v>8150.8680969988354</v>
      </c>
    </row>
    <row r="82" spans="1:4" x14ac:dyDescent="0.25">
      <c r="A82" s="4" t="s">
        <v>38</v>
      </c>
      <c r="B82" s="22" t="s">
        <v>123</v>
      </c>
      <c r="C82" s="5" t="s">
        <v>228</v>
      </c>
      <c r="D82" s="23">
        <v>16793.848639046719</v>
      </c>
    </row>
    <row r="83" spans="1:4" x14ac:dyDescent="0.25">
      <c r="A83" s="4" t="s">
        <v>38</v>
      </c>
      <c r="B83" s="22" t="s">
        <v>124</v>
      </c>
      <c r="C83" s="5" t="s">
        <v>229</v>
      </c>
      <c r="D83" s="23">
        <v>684.27541197032997</v>
      </c>
    </row>
    <row r="84" spans="1:4" x14ac:dyDescent="0.25">
      <c r="A84" s="4" t="s">
        <v>38</v>
      </c>
      <c r="B84" s="22" t="s">
        <v>125</v>
      </c>
      <c r="C84" s="5" t="s">
        <v>230</v>
      </c>
      <c r="D84" s="23">
        <v>1962.9863840949861</v>
      </c>
    </row>
    <row r="85" spans="1:4" x14ac:dyDescent="0.25">
      <c r="A85" s="4" t="s">
        <v>42</v>
      </c>
      <c r="B85" s="22" t="s">
        <v>126</v>
      </c>
      <c r="C85" s="5" t="s">
        <v>231</v>
      </c>
      <c r="D85" s="23">
        <v>637.57827958315499</v>
      </c>
    </row>
    <row r="86" spans="1:4" x14ac:dyDescent="0.25">
      <c r="A86" s="4" t="s">
        <v>42</v>
      </c>
      <c r="B86" s="22" t="s">
        <v>127</v>
      </c>
      <c r="C86" s="5" t="s">
        <v>232</v>
      </c>
      <c r="D86" s="23">
        <v>397.97634236931344</v>
      </c>
    </row>
    <row r="87" spans="1:4" x14ac:dyDescent="0.25">
      <c r="A87" s="4" t="s">
        <v>42</v>
      </c>
      <c r="B87" s="22" t="s">
        <v>128</v>
      </c>
      <c r="C87" s="5" t="s">
        <v>233</v>
      </c>
      <c r="D87" s="23">
        <v>8606.6749277665331</v>
      </c>
    </row>
    <row r="88" spans="1:4" x14ac:dyDescent="0.25">
      <c r="A88" s="4" t="s">
        <v>43</v>
      </c>
      <c r="B88" s="22" t="s">
        <v>129</v>
      </c>
      <c r="C88" s="5" t="s">
        <v>234</v>
      </c>
      <c r="D88" s="23">
        <v>1084.262185719441</v>
      </c>
    </row>
    <row r="89" spans="1:4" x14ac:dyDescent="0.25">
      <c r="A89" s="4" t="s">
        <v>43</v>
      </c>
      <c r="B89" s="22" t="s">
        <v>130</v>
      </c>
      <c r="C89" s="5" t="s">
        <v>235</v>
      </c>
      <c r="D89" s="23">
        <v>2140.1898811559158</v>
      </c>
    </row>
    <row r="90" spans="1:4" x14ac:dyDescent="0.25">
      <c r="A90" s="4" t="s">
        <v>43</v>
      </c>
      <c r="B90" s="22" t="s">
        <v>131</v>
      </c>
      <c r="C90" s="5" t="s">
        <v>236</v>
      </c>
      <c r="D90" s="23">
        <v>705.43578844832552</v>
      </c>
    </row>
    <row r="91" spans="1:4" x14ac:dyDescent="0.25">
      <c r="A91" s="4" t="s">
        <v>44</v>
      </c>
      <c r="B91" s="22" t="s">
        <v>132</v>
      </c>
      <c r="C91" s="5" t="s">
        <v>237</v>
      </c>
      <c r="D91" s="23">
        <v>1018.2229920266404</v>
      </c>
    </row>
    <row r="92" spans="1:4" x14ac:dyDescent="0.25">
      <c r="A92" s="4" t="s">
        <v>43</v>
      </c>
      <c r="B92" s="22" t="s">
        <v>133</v>
      </c>
      <c r="C92" s="5" t="s">
        <v>238</v>
      </c>
      <c r="D92" s="23">
        <v>228.62137546863079</v>
      </c>
    </row>
    <row r="93" spans="1:4" x14ac:dyDescent="0.25">
      <c r="A93" s="4" t="s">
        <v>43</v>
      </c>
      <c r="B93" s="22" t="s">
        <v>134</v>
      </c>
      <c r="C93" s="5" t="s">
        <v>239</v>
      </c>
      <c r="D93" s="23">
        <v>1883.7493806261687</v>
      </c>
    </row>
    <row r="94" spans="1:4" x14ac:dyDescent="0.25">
      <c r="A94" s="4" t="s">
        <v>42</v>
      </c>
      <c r="B94" s="22" t="s">
        <v>135</v>
      </c>
      <c r="C94" s="5" t="s">
        <v>240</v>
      </c>
      <c r="D94" s="23">
        <v>36742.553391913578</v>
      </c>
    </row>
    <row r="95" spans="1:4" x14ac:dyDescent="0.25">
      <c r="A95" s="4" t="s">
        <v>29</v>
      </c>
      <c r="B95" s="22" t="s">
        <v>136</v>
      </c>
      <c r="C95" s="5" t="s">
        <v>241</v>
      </c>
      <c r="D95" s="23">
        <v>23456.694511200942</v>
      </c>
    </row>
    <row r="96" spans="1:4" x14ac:dyDescent="0.25">
      <c r="A96" s="4" t="s">
        <v>42</v>
      </c>
      <c r="B96" s="22" t="s">
        <v>137</v>
      </c>
      <c r="C96" s="5" t="s">
        <v>42</v>
      </c>
      <c r="D96" s="23">
        <v>2174.7355257820941</v>
      </c>
    </row>
    <row r="97" spans="1:4" x14ac:dyDescent="0.25">
      <c r="A97" s="4" t="s">
        <v>45</v>
      </c>
      <c r="B97" s="22" t="s">
        <v>138</v>
      </c>
      <c r="C97" s="5" t="s">
        <v>242</v>
      </c>
      <c r="D97" s="23">
        <v>6539.1532927588705</v>
      </c>
    </row>
    <row r="98" spans="1:4" x14ac:dyDescent="0.25">
      <c r="A98" s="4" t="s">
        <v>45</v>
      </c>
      <c r="B98" s="22" t="s">
        <v>139</v>
      </c>
      <c r="C98" s="5" t="s">
        <v>45</v>
      </c>
      <c r="D98" s="23">
        <v>5087.5914607984914</v>
      </c>
    </row>
    <row r="99" spans="1:4" x14ac:dyDescent="0.25">
      <c r="A99" s="4" t="s">
        <v>34</v>
      </c>
      <c r="B99" s="22" t="s">
        <v>140</v>
      </c>
      <c r="C99" s="5" t="s">
        <v>243</v>
      </c>
      <c r="D99" s="23">
        <v>5972.3692642453907</v>
      </c>
    </row>
    <row r="100" spans="1:4" x14ac:dyDescent="0.25">
      <c r="A100" s="4" t="s">
        <v>29</v>
      </c>
      <c r="B100" s="22" t="s">
        <v>141</v>
      </c>
      <c r="C100" s="5" t="s">
        <v>244</v>
      </c>
      <c r="D100" s="23">
        <v>466.76196147296679</v>
      </c>
    </row>
    <row r="101" spans="1:4" x14ac:dyDescent="0.25">
      <c r="A101" s="4" t="s">
        <v>45</v>
      </c>
      <c r="B101" s="22" t="s">
        <v>142</v>
      </c>
      <c r="C101" s="5" t="s">
        <v>245</v>
      </c>
      <c r="D101" s="23">
        <v>1605.1752686203345</v>
      </c>
    </row>
    <row r="102" spans="1:4" x14ac:dyDescent="0.25">
      <c r="A102" s="4" t="s">
        <v>30</v>
      </c>
      <c r="B102" s="22" t="s">
        <v>143</v>
      </c>
      <c r="C102" s="5" t="s">
        <v>246</v>
      </c>
      <c r="D102" s="23">
        <v>0</v>
      </c>
    </row>
    <row r="103" spans="1:4" x14ac:dyDescent="0.25">
      <c r="A103" s="4" t="s">
        <v>45</v>
      </c>
      <c r="B103" s="22" t="s">
        <v>144</v>
      </c>
      <c r="C103" s="5" t="s">
        <v>247</v>
      </c>
      <c r="D103" s="23">
        <v>10495.000800302781</v>
      </c>
    </row>
    <row r="104" spans="1:4" x14ac:dyDescent="0.25">
      <c r="A104" s="4" t="s">
        <v>45</v>
      </c>
      <c r="B104" s="22" t="s">
        <v>145</v>
      </c>
      <c r="C104" s="5" t="s">
        <v>248</v>
      </c>
      <c r="D104" s="23">
        <v>6971.5221634439622</v>
      </c>
    </row>
    <row r="105" spans="1:4" x14ac:dyDescent="0.25">
      <c r="A105" s="4" t="s">
        <v>35</v>
      </c>
      <c r="B105" s="22" t="s">
        <v>146</v>
      </c>
      <c r="C105" s="5" t="s">
        <v>249</v>
      </c>
      <c r="D105" s="23">
        <v>1474.8586301046216</v>
      </c>
    </row>
    <row r="106" spans="1:4" x14ac:dyDescent="0.25">
      <c r="A106" s="4" t="s">
        <v>45</v>
      </c>
      <c r="B106" s="22" t="s">
        <v>147</v>
      </c>
      <c r="C106" s="5" t="s">
        <v>250</v>
      </c>
      <c r="D106" s="23">
        <v>2613.1467618920733</v>
      </c>
    </row>
    <row r="107" spans="1:4" x14ac:dyDescent="0.25">
      <c r="A107" s="4" t="s">
        <v>41</v>
      </c>
      <c r="B107" s="22" t="s">
        <v>148</v>
      </c>
      <c r="C107" s="5" t="s">
        <v>251</v>
      </c>
      <c r="D107" s="23">
        <v>11241.233881725017</v>
      </c>
    </row>
    <row r="108" spans="1:4" x14ac:dyDescent="0.25">
      <c r="A108" s="4" t="s">
        <v>35</v>
      </c>
      <c r="B108" s="22" t="s">
        <v>149</v>
      </c>
      <c r="C108" s="5" t="s">
        <v>35</v>
      </c>
      <c r="D108" s="23">
        <v>1110</v>
      </c>
    </row>
    <row r="109" spans="1:4" x14ac:dyDescent="0.25">
      <c r="A109" s="4" t="s">
        <v>41</v>
      </c>
      <c r="B109" s="22" t="s">
        <v>150</v>
      </c>
      <c r="C109" s="5" t="s">
        <v>252</v>
      </c>
      <c r="D109" s="23">
        <v>7402.0160547264113</v>
      </c>
    </row>
    <row r="110" spans="1:4" x14ac:dyDescent="0.25">
      <c r="A110" s="4" t="s">
        <v>37</v>
      </c>
      <c r="B110" s="22" t="s">
        <v>151</v>
      </c>
      <c r="C110" s="5" t="s">
        <v>253</v>
      </c>
      <c r="D110" s="23">
        <v>4035.6861730594437</v>
      </c>
    </row>
    <row r="111" spans="1:4" x14ac:dyDescent="0.25">
      <c r="A111" s="4" t="s">
        <v>41</v>
      </c>
      <c r="B111" s="22" t="s">
        <v>152</v>
      </c>
      <c r="C111" s="5" t="s">
        <v>254</v>
      </c>
      <c r="D111" s="23">
        <v>20683.8296723399</v>
      </c>
    </row>
    <row r="112" spans="1:4" x14ac:dyDescent="0.25">
      <c r="A112" s="4" t="s">
        <v>41</v>
      </c>
      <c r="B112" s="22" t="s">
        <v>153</v>
      </c>
      <c r="C112" s="5" t="s">
        <v>255</v>
      </c>
      <c r="D112" s="23">
        <v>4555.4804987805892</v>
      </c>
    </row>
    <row r="113" spans="1:4" x14ac:dyDescent="0.25">
      <c r="A113" s="4" t="s">
        <v>30</v>
      </c>
      <c r="B113" s="22" t="s">
        <v>154</v>
      </c>
      <c r="C113" s="5" t="s">
        <v>256</v>
      </c>
      <c r="D113" s="23">
        <v>1838.7714138029182</v>
      </c>
    </row>
    <row r="114" spans="1:4" x14ac:dyDescent="0.25">
      <c r="A114" s="4" t="s">
        <v>41</v>
      </c>
      <c r="B114" s="22" t="s">
        <v>155</v>
      </c>
      <c r="C114" s="5" t="s">
        <v>257</v>
      </c>
      <c r="D114" s="23">
        <v>325.475420922149</v>
      </c>
    </row>
    <row r="115" spans="1:4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="145" zoomScaleNormal="145" workbookViewId="0">
      <selection activeCell="A25" sqref="A25"/>
    </sheetView>
  </sheetViews>
  <sheetFormatPr baseColWidth="10" defaultColWidth="0" defaultRowHeight="15" zeroHeight="1" x14ac:dyDescent="0.25"/>
  <cols>
    <col min="1" max="1" width="18.85546875" style="1" customWidth="1"/>
    <col min="2" max="2" width="27.7109375" style="1" bestFit="1" customWidth="1"/>
    <col min="3" max="4" width="11.42578125" style="1" customWidth="1"/>
    <col min="5" max="16384" width="11.42578125" style="1" hidden="1"/>
  </cols>
  <sheetData>
    <row r="1" spans="1:3" x14ac:dyDescent="0.25">
      <c r="A1" s="3" t="s">
        <v>22</v>
      </c>
    </row>
    <row r="2" spans="1:3" x14ac:dyDescent="0.25">
      <c r="A2" s="6" t="s">
        <v>20</v>
      </c>
    </row>
    <row r="3" spans="1:3" x14ac:dyDescent="0.25"/>
    <row r="4" spans="1:3" x14ac:dyDescent="0.25">
      <c r="A4" s="13" t="s">
        <v>23</v>
      </c>
      <c r="B4" s="9" t="s">
        <v>26</v>
      </c>
      <c r="C4" s="13" t="s">
        <v>258</v>
      </c>
    </row>
    <row r="5" spans="1:3" x14ac:dyDescent="0.25">
      <c r="A5" s="4" t="s">
        <v>259</v>
      </c>
      <c r="B5" s="7">
        <v>11218</v>
      </c>
      <c r="C5" s="18">
        <v>1.4E-2</v>
      </c>
    </row>
    <row r="6" spans="1:3" x14ac:dyDescent="0.25">
      <c r="A6" s="4" t="s">
        <v>260</v>
      </c>
      <c r="B6" s="10">
        <v>44172</v>
      </c>
      <c r="C6" s="19">
        <v>5.3999999999999999E-2</v>
      </c>
    </row>
    <row r="7" spans="1:3" x14ac:dyDescent="0.25">
      <c r="A7" s="4" t="s">
        <v>261</v>
      </c>
      <c r="B7" s="7">
        <v>30780</v>
      </c>
      <c r="C7" s="18">
        <v>3.7999999999999999E-2</v>
      </c>
    </row>
    <row r="8" spans="1:3" x14ac:dyDescent="0.25">
      <c r="A8" s="4" t="s">
        <v>262</v>
      </c>
      <c r="B8" s="10">
        <v>1018</v>
      </c>
      <c r="C8" s="19">
        <v>1E-3</v>
      </c>
    </row>
    <row r="9" spans="1:3" x14ac:dyDescent="0.25">
      <c r="A9" s="4" t="s">
        <v>263</v>
      </c>
      <c r="B9" s="7">
        <v>48677</v>
      </c>
      <c r="C9" s="18">
        <v>0.06</v>
      </c>
    </row>
    <row r="10" spans="1:3" x14ac:dyDescent="0.25">
      <c r="A10" s="4" t="s">
        <v>264</v>
      </c>
      <c r="B10" s="10">
        <v>22272</v>
      </c>
      <c r="C10" s="19">
        <v>2.7E-2</v>
      </c>
    </row>
    <row r="11" spans="1:3" x14ac:dyDescent="0.25">
      <c r="A11" s="4" t="s">
        <v>265</v>
      </c>
      <c r="B11" s="7">
        <v>80026</v>
      </c>
      <c r="C11" s="18">
        <v>9.8000000000000004E-2</v>
      </c>
    </row>
    <row r="12" spans="1:3" x14ac:dyDescent="0.25">
      <c r="A12" s="4" t="s">
        <v>266</v>
      </c>
      <c r="B12" s="10">
        <v>56861</v>
      </c>
      <c r="C12" s="19">
        <v>7.0000000000000007E-2</v>
      </c>
    </row>
    <row r="13" spans="1:3" x14ac:dyDescent="0.25">
      <c r="A13" s="4" t="s">
        <v>267</v>
      </c>
      <c r="B13" s="7">
        <v>77036</v>
      </c>
      <c r="C13" s="18">
        <v>9.5000000000000001E-2</v>
      </c>
    </row>
    <row r="14" spans="1:3" x14ac:dyDescent="0.25">
      <c r="A14" s="4" t="s">
        <v>268</v>
      </c>
      <c r="B14" s="10">
        <v>11054</v>
      </c>
      <c r="C14" s="19">
        <v>1.4E-2</v>
      </c>
    </row>
    <row r="15" spans="1:3" x14ac:dyDescent="0.25">
      <c r="A15" s="4" t="s">
        <v>269</v>
      </c>
      <c r="B15" s="7">
        <v>25636</v>
      </c>
      <c r="C15" s="18">
        <v>3.2000000000000001E-2</v>
      </c>
    </row>
    <row r="16" spans="1:3" x14ac:dyDescent="0.25">
      <c r="A16" s="4" t="s">
        <v>270</v>
      </c>
      <c r="B16" s="10">
        <v>21427</v>
      </c>
      <c r="C16" s="19">
        <v>2.5999999999999999E-2</v>
      </c>
    </row>
    <row r="17" spans="1:3" x14ac:dyDescent="0.25">
      <c r="A17" s="4" t="s">
        <v>271</v>
      </c>
      <c r="B17" s="7">
        <v>23542</v>
      </c>
      <c r="C17" s="18">
        <v>2.9000000000000001E-2</v>
      </c>
    </row>
    <row r="18" spans="1:3" x14ac:dyDescent="0.25">
      <c r="A18" s="4" t="s">
        <v>272</v>
      </c>
      <c r="B18" s="10">
        <v>6134</v>
      </c>
      <c r="C18" s="19">
        <v>8.0000000000000002E-3</v>
      </c>
    </row>
    <row r="19" spans="1:3" x14ac:dyDescent="0.25">
      <c r="A19" s="4" t="s">
        <v>273</v>
      </c>
      <c r="B19" s="7">
        <v>191201</v>
      </c>
      <c r="C19" s="18">
        <v>0.23499999999999999</v>
      </c>
    </row>
    <row r="20" spans="1:3" x14ac:dyDescent="0.25">
      <c r="A20" s="4" t="s">
        <v>274</v>
      </c>
      <c r="B20" s="10">
        <v>33312</v>
      </c>
      <c r="C20" s="19">
        <v>4.1000000000000002E-2</v>
      </c>
    </row>
    <row r="21" spans="1:3" x14ac:dyDescent="0.25">
      <c r="A21" s="4" t="s">
        <v>275</v>
      </c>
      <c r="B21" s="7">
        <v>11847</v>
      </c>
      <c r="C21" s="18">
        <v>1.4999999999999999E-2</v>
      </c>
    </row>
    <row r="22" spans="1:3" x14ac:dyDescent="0.25">
      <c r="A22" s="4" t="s">
        <v>276</v>
      </c>
      <c r="B22" s="10">
        <v>101831</v>
      </c>
      <c r="C22" s="19">
        <v>0.125</v>
      </c>
    </row>
    <row r="23" spans="1:3" x14ac:dyDescent="0.25">
      <c r="A23" s="4" t="s">
        <v>277</v>
      </c>
      <c r="B23" s="7">
        <v>14777</v>
      </c>
      <c r="C23" s="18">
        <v>1.7999999999999999E-2</v>
      </c>
    </row>
    <row r="24" spans="1:3" x14ac:dyDescent="0.25">
      <c r="A24" s="4" t="s">
        <v>278</v>
      </c>
      <c r="B24" s="24">
        <v>812822</v>
      </c>
      <c r="C24" s="25">
        <v>1</v>
      </c>
    </row>
    <row r="25" spans="1:3" x14ac:dyDescent="0.25"/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zoomScale="145" zoomScaleNormal="145" workbookViewId="0">
      <selection activeCell="A7" sqref="A7"/>
    </sheetView>
  </sheetViews>
  <sheetFormatPr baseColWidth="10" defaultColWidth="0" defaultRowHeight="15" zeroHeight="1" x14ac:dyDescent="0.25"/>
  <cols>
    <col min="1" max="1" width="15.42578125" style="1" customWidth="1"/>
    <col min="2" max="2" width="13.7109375" style="1" customWidth="1"/>
    <col min="3" max="9" width="11.42578125" style="1" customWidth="1"/>
    <col min="10" max="16384" width="11.42578125" style="1" hidden="1"/>
  </cols>
  <sheetData>
    <row r="1" spans="1:8" x14ac:dyDescent="0.25">
      <c r="A1" s="3" t="s">
        <v>279</v>
      </c>
    </row>
    <row r="2" spans="1:8" x14ac:dyDescent="0.25">
      <c r="A2" s="6" t="s">
        <v>20</v>
      </c>
    </row>
    <row r="3" spans="1:8" x14ac:dyDescent="0.25"/>
    <row r="4" spans="1:8" x14ac:dyDescent="0.25">
      <c r="A4" s="17"/>
      <c r="B4" s="15" t="s">
        <v>287</v>
      </c>
      <c r="C4" s="13" t="s">
        <v>288</v>
      </c>
      <c r="D4" s="15" t="s">
        <v>289</v>
      </c>
      <c r="E4" s="13" t="s">
        <v>290</v>
      </c>
      <c r="F4" s="15" t="s">
        <v>291</v>
      </c>
      <c r="G4" s="13" t="s">
        <v>292</v>
      </c>
      <c r="H4" s="15" t="s">
        <v>293</v>
      </c>
    </row>
    <row r="5" spans="1:8" x14ac:dyDescent="0.25">
      <c r="A5" s="4" t="s">
        <v>9</v>
      </c>
      <c r="B5" s="7">
        <v>812822.0248054188</v>
      </c>
      <c r="C5" s="7">
        <v>25521.694895885459</v>
      </c>
      <c r="D5" s="7">
        <v>140824.71936444886</v>
      </c>
      <c r="E5" s="7">
        <v>275842.04617321515</v>
      </c>
      <c r="F5" s="7">
        <v>207521.11934051287</v>
      </c>
      <c r="G5" s="7">
        <v>96059.992294147305</v>
      </c>
      <c r="H5" s="7">
        <v>67052.4527372093</v>
      </c>
    </row>
    <row r="6" spans="1:8" x14ac:dyDescent="0.25">
      <c r="A6" s="4" t="s">
        <v>286</v>
      </c>
      <c r="B6" s="26">
        <v>1</v>
      </c>
      <c r="C6" s="27">
        <v>3.1398872221745089E-2</v>
      </c>
      <c r="D6" s="27">
        <v>0.17325406431766024</v>
      </c>
      <c r="E6" s="27">
        <v>0.33936340029571527</v>
      </c>
      <c r="F6" s="27">
        <v>0.2553094195376796</v>
      </c>
      <c r="G6" s="27">
        <v>0.11818084323827602</v>
      </c>
      <c r="H6" s="27">
        <v>8.2493400388923971E-2</v>
      </c>
    </row>
    <row r="7" spans="1:8" x14ac:dyDescent="0.25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zoomScale="115" zoomScaleNormal="115" workbookViewId="0">
      <selection activeCell="A116" sqref="A116"/>
    </sheetView>
  </sheetViews>
  <sheetFormatPr baseColWidth="10" defaultColWidth="0" defaultRowHeight="15" zeroHeight="1" x14ac:dyDescent="0.25"/>
  <cols>
    <col min="1" max="1" width="17.85546875" style="1" customWidth="1"/>
    <col min="2" max="2" width="14.85546875" style="1" customWidth="1"/>
    <col min="3" max="3" width="29.7109375" style="1" customWidth="1"/>
    <col min="4" max="4" width="46.5703125" style="1" customWidth="1"/>
    <col min="5" max="8" width="11.42578125" style="1" customWidth="1"/>
    <col min="9" max="16384" width="11.42578125" style="1" hidden="1"/>
  </cols>
  <sheetData>
    <row r="1" spans="1:4" x14ac:dyDescent="0.25">
      <c r="A1" s="3" t="s">
        <v>294</v>
      </c>
    </row>
    <row r="2" spans="1:4" x14ac:dyDescent="0.25">
      <c r="A2" s="6" t="s">
        <v>20</v>
      </c>
    </row>
    <row r="3" spans="1:4" x14ac:dyDescent="0.25">
      <c r="A3" s="28" t="s">
        <v>299</v>
      </c>
    </row>
    <row r="4" spans="1:4" x14ac:dyDescent="0.25">
      <c r="B4" s="28"/>
    </row>
    <row r="5" spans="1:4" x14ac:dyDescent="0.25">
      <c r="A5" s="20" t="s">
        <v>23</v>
      </c>
      <c r="B5" s="21" t="s">
        <v>24</v>
      </c>
      <c r="C5" s="20" t="s">
        <v>25</v>
      </c>
      <c r="D5" s="9" t="s">
        <v>297</v>
      </c>
    </row>
    <row r="6" spans="1:4" x14ac:dyDescent="0.25">
      <c r="A6" s="4" t="s">
        <v>27</v>
      </c>
      <c r="B6" s="22" t="s">
        <v>46</v>
      </c>
      <c r="C6" s="5" t="s">
        <v>156</v>
      </c>
      <c r="D6" s="23">
        <v>36.585365853658558</v>
      </c>
    </row>
    <row r="7" spans="1:4" x14ac:dyDescent="0.25">
      <c r="A7" s="4" t="s">
        <v>28</v>
      </c>
      <c r="B7" s="22" t="s">
        <v>47</v>
      </c>
      <c r="C7" s="5" t="s">
        <v>157</v>
      </c>
      <c r="D7" s="29" t="s">
        <v>298</v>
      </c>
    </row>
    <row r="8" spans="1:4" x14ac:dyDescent="0.25">
      <c r="A8" s="4" t="s">
        <v>27</v>
      </c>
      <c r="B8" s="22" t="s">
        <v>48</v>
      </c>
      <c r="C8" s="5" t="s">
        <v>158</v>
      </c>
      <c r="D8" s="23">
        <v>104.70126519795025</v>
      </c>
    </row>
    <row r="9" spans="1:4" x14ac:dyDescent="0.25">
      <c r="A9" s="4" t="s">
        <v>27</v>
      </c>
      <c r="B9" s="22" t="s">
        <v>49</v>
      </c>
      <c r="C9" s="5" t="s">
        <v>159</v>
      </c>
      <c r="D9" s="23">
        <v>283.3947787312411</v>
      </c>
    </row>
    <row r="10" spans="1:4" x14ac:dyDescent="0.25">
      <c r="A10" s="4" t="s">
        <v>27</v>
      </c>
      <c r="B10" s="22" t="s">
        <v>50</v>
      </c>
      <c r="C10" s="5" t="s">
        <v>160</v>
      </c>
      <c r="D10" s="23">
        <v>123.99257960293326</v>
      </c>
    </row>
    <row r="11" spans="1:4" x14ac:dyDescent="0.25">
      <c r="A11" s="4" t="s">
        <v>27</v>
      </c>
      <c r="B11" s="22" t="s">
        <v>51</v>
      </c>
      <c r="C11" s="5" t="s">
        <v>161</v>
      </c>
      <c r="D11" s="23">
        <v>137.00606133113087</v>
      </c>
    </row>
    <row r="12" spans="1:4" x14ac:dyDescent="0.25">
      <c r="A12" s="4" t="s">
        <v>27</v>
      </c>
      <c r="B12" s="22" t="s">
        <v>52</v>
      </c>
      <c r="C12" s="5" t="s">
        <v>162</v>
      </c>
      <c r="D12" s="23">
        <v>245.71411841400609</v>
      </c>
    </row>
    <row r="13" spans="1:4" x14ac:dyDescent="0.25">
      <c r="A13" s="4" t="s">
        <v>27</v>
      </c>
      <c r="B13" s="22" t="s">
        <v>53</v>
      </c>
      <c r="C13" s="5" t="s">
        <v>27</v>
      </c>
      <c r="D13" s="23">
        <v>97.280618111248501</v>
      </c>
    </row>
    <row r="14" spans="1:4" x14ac:dyDescent="0.25">
      <c r="A14" s="4" t="s">
        <v>27</v>
      </c>
      <c r="B14" s="22" t="s">
        <v>54</v>
      </c>
      <c r="C14" s="5" t="s">
        <v>163</v>
      </c>
      <c r="D14" s="23">
        <v>613.32932986137007</v>
      </c>
    </row>
    <row r="15" spans="1:4" x14ac:dyDescent="0.25">
      <c r="A15" s="4" t="s">
        <v>27</v>
      </c>
      <c r="B15" s="22" t="s">
        <v>55</v>
      </c>
      <c r="C15" s="5" t="s">
        <v>164</v>
      </c>
      <c r="D15" s="23">
        <v>348.04803621455619</v>
      </c>
    </row>
    <row r="16" spans="1:4" x14ac:dyDescent="0.25">
      <c r="A16" s="4" t="s">
        <v>28</v>
      </c>
      <c r="B16" s="22" t="s">
        <v>56</v>
      </c>
      <c r="C16" s="5" t="s">
        <v>165</v>
      </c>
      <c r="D16" s="23">
        <v>246.18699552078829</v>
      </c>
    </row>
    <row r="17" spans="1:4" x14ac:dyDescent="0.25">
      <c r="A17" s="4" t="s">
        <v>28</v>
      </c>
      <c r="B17" s="22" t="s">
        <v>57</v>
      </c>
      <c r="C17" s="5" t="s">
        <v>166</v>
      </c>
      <c r="D17" s="23">
        <v>161.12642027575899</v>
      </c>
    </row>
    <row r="18" spans="1:4" x14ac:dyDescent="0.25">
      <c r="A18" s="4" t="s">
        <v>28</v>
      </c>
      <c r="B18" s="22" t="s">
        <v>58</v>
      </c>
      <c r="C18" s="5" t="s">
        <v>167</v>
      </c>
      <c r="D18" s="23">
        <v>239.74588787822438</v>
      </c>
    </row>
    <row r="19" spans="1:4" x14ac:dyDescent="0.25">
      <c r="A19" s="4" t="s">
        <v>28</v>
      </c>
      <c r="B19" s="22" t="s">
        <v>59</v>
      </c>
      <c r="C19" s="5" t="s">
        <v>168</v>
      </c>
      <c r="D19" s="23">
        <v>504.7829429108337</v>
      </c>
    </row>
    <row r="20" spans="1:4" x14ac:dyDescent="0.25">
      <c r="A20" s="4" t="s">
        <v>29</v>
      </c>
      <c r="B20" s="22" t="s">
        <v>60</v>
      </c>
      <c r="C20" s="5" t="s">
        <v>169</v>
      </c>
      <c r="D20" s="23">
        <v>149.06017496744346</v>
      </c>
    </row>
    <row r="21" spans="1:4" x14ac:dyDescent="0.25">
      <c r="A21" s="4" t="s">
        <v>29</v>
      </c>
      <c r="B21" s="22" t="s">
        <v>61</v>
      </c>
      <c r="C21" s="5" t="s">
        <v>170</v>
      </c>
      <c r="D21" s="23">
        <v>136.84512875636091</v>
      </c>
    </row>
    <row r="22" spans="1:4" x14ac:dyDescent="0.25">
      <c r="A22" s="4" t="s">
        <v>28</v>
      </c>
      <c r="B22" s="22" t="s">
        <v>62</v>
      </c>
      <c r="C22" s="5" t="s">
        <v>171</v>
      </c>
      <c r="D22" s="23">
        <v>141.85060357280742</v>
      </c>
    </row>
    <row r="23" spans="1:4" x14ac:dyDescent="0.25">
      <c r="A23" s="4" t="s">
        <v>28</v>
      </c>
      <c r="B23" s="22" t="s">
        <v>63</v>
      </c>
      <c r="C23" s="5" t="s">
        <v>172</v>
      </c>
      <c r="D23" s="23">
        <v>343.12754580562728</v>
      </c>
    </row>
    <row r="24" spans="1:4" x14ac:dyDescent="0.25">
      <c r="A24" s="4" t="s">
        <v>28</v>
      </c>
      <c r="B24" s="22" t="s">
        <v>64</v>
      </c>
      <c r="C24" s="5" t="s">
        <v>173</v>
      </c>
      <c r="D24" s="23">
        <v>370.71522658259255</v>
      </c>
    </row>
    <row r="25" spans="1:4" x14ac:dyDescent="0.25">
      <c r="A25" s="4" t="s">
        <v>30</v>
      </c>
      <c r="B25" s="22" t="s">
        <v>65</v>
      </c>
      <c r="C25" s="5" t="s">
        <v>174</v>
      </c>
      <c r="D25" s="23">
        <v>90.804730063712228</v>
      </c>
    </row>
    <row r="26" spans="1:4" x14ac:dyDescent="0.25">
      <c r="A26" s="4" t="s">
        <v>28</v>
      </c>
      <c r="B26" s="22" t="s">
        <v>66</v>
      </c>
      <c r="C26" s="5" t="s">
        <v>28</v>
      </c>
      <c r="D26" s="23">
        <v>69.555458308268925</v>
      </c>
    </row>
    <row r="27" spans="1:4" x14ac:dyDescent="0.25">
      <c r="A27" s="4" t="s">
        <v>28</v>
      </c>
      <c r="B27" s="22" t="s">
        <v>67</v>
      </c>
      <c r="C27" s="5" t="s">
        <v>175</v>
      </c>
      <c r="D27" s="23">
        <v>63.557781897336433</v>
      </c>
    </row>
    <row r="28" spans="1:4" x14ac:dyDescent="0.25">
      <c r="A28" s="4" t="s">
        <v>30</v>
      </c>
      <c r="B28" s="22" t="s">
        <v>68</v>
      </c>
      <c r="C28" s="5" t="s">
        <v>176</v>
      </c>
      <c r="D28" s="23">
        <v>60.352660054762687</v>
      </c>
    </row>
    <row r="29" spans="1:4" x14ac:dyDescent="0.25">
      <c r="A29" s="4" t="s">
        <v>30</v>
      </c>
      <c r="B29" s="22" t="s">
        <v>69</v>
      </c>
      <c r="C29" s="5" t="s">
        <v>177</v>
      </c>
      <c r="D29" s="23">
        <v>115.78887171381147</v>
      </c>
    </row>
    <row r="30" spans="1:4" x14ac:dyDescent="0.25">
      <c r="A30" s="4" t="s">
        <v>30</v>
      </c>
      <c r="B30" s="22" t="s">
        <v>70</v>
      </c>
      <c r="C30" s="5" t="s">
        <v>178</v>
      </c>
      <c r="D30" s="23">
        <v>148.58976901278507</v>
      </c>
    </row>
    <row r="31" spans="1:4" x14ac:dyDescent="0.25">
      <c r="A31" s="4" t="s">
        <v>31</v>
      </c>
      <c r="B31" s="22" t="s">
        <v>71</v>
      </c>
      <c r="C31" s="5" t="s">
        <v>179</v>
      </c>
      <c r="D31" s="23">
        <v>45.678146882491582</v>
      </c>
    </row>
    <row r="32" spans="1:4" x14ac:dyDescent="0.25">
      <c r="A32" s="4" t="s">
        <v>31</v>
      </c>
      <c r="B32" s="22" t="s">
        <v>72</v>
      </c>
      <c r="C32" s="5" t="s">
        <v>180</v>
      </c>
      <c r="D32" s="23">
        <v>87.421764100738542</v>
      </c>
    </row>
    <row r="33" spans="1:4" x14ac:dyDescent="0.25">
      <c r="A33" s="4" t="s">
        <v>31</v>
      </c>
      <c r="B33" s="22" t="s">
        <v>73</v>
      </c>
      <c r="C33" s="5" t="s">
        <v>181</v>
      </c>
      <c r="D33" s="23">
        <v>74.788336842258147</v>
      </c>
    </row>
    <row r="34" spans="1:4" x14ac:dyDescent="0.25">
      <c r="A34" s="4" t="s">
        <v>32</v>
      </c>
      <c r="B34" s="22" t="s">
        <v>74</v>
      </c>
      <c r="C34" s="5" t="s">
        <v>182</v>
      </c>
      <c r="D34" s="23">
        <v>165.66656328538437</v>
      </c>
    </row>
    <row r="35" spans="1:4" x14ac:dyDescent="0.25">
      <c r="A35" s="4" t="s">
        <v>33</v>
      </c>
      <c r="B35" s="22" t="s">
        <v>75</v>
      </c>
      <c r="C35" s="5" t="s">
        <v>183</v>
      </c>
      <c r="D35" s="23">
        <v>88.899750498690054</v>
      </c>
    </row>
    <row r="36" spans="1:4" x14ac:dyDescent="0.25">
      <c r="A36" s="4" t="s">
        <v>34</v>
      </c>
      <c r="B36" s="22" t="s">
        <v>76</v>
      </c>
      <c r="C36" s="5" t="s">
        <v>184</v>
      </c>
      <c r="D36" s="23">
        <v>102.1446310275697</v>
      </c>
    </row>
    <row r="37" spans="1:4" x14ac:dyDescent="0.25">
      <c r="A37" s="4" t="s">
        <v>32</v>
      </c>
      <c r="B37" s="22" t="s">
        <v>77</v>
      </c>
      <c r="C37" s="5" t="s">
        <v>185</v>
      </c>
      <c r="D37" s="23">
        <v>91.365348308243853</v>
      </c>
    </row>
    <row r="38" spans="1:4" x14ac:dyDescent="0.25">
      <c r="A38" s="4" t="s">
        <v>33</v>
      </c>
      <c r="B38" s="22" t="s">
        <v>78</v>
      </c>
      <c r="C38" s="5" t="s">
        <v>186</v>
      </c>
      <c r="D38" s="23">
        <v>58.289739515992565</v>
      </c>
    </row>
    <row r="39" spans="1:4" x14ac:dyDescent="0.25">
      <c r="A39" s="4" t="s">
        <v>35</v>
      </c>
      <c r="B39" s="22" t="s">
        <v>79</v>
      </c>
      <c r="C39" s="5" t="s">
        <v>187</v>
      </c>
      <c r="D39" s="23">
        <v>100.67435616071761</v>
      </c>
    </row>
    <row r="40" spans="1:4" x14ac:dyDescent="0.25">
      <c r="A40" s="4" t="s">
        <v>35</v>
      </c>
      <c r="B40" s="22" t="s">
        <v>80</v>
      </c>
      <c r="C40" s="5" t="s">
        <v>188</v>
      </c>
      <c r="D40" s="23">
        <v>99.640529430689625</v>
      </c>
    </row>
    <row r="41" spans="1:4" x14ac:dyDescent="0.25">
      <c r="A41" s="4" t="s">
        <v>36</v>
      </c>
      <c r="B41" s="22" t="s">
        <v>81</v>
      </c>
      <c r="C41" s="5" t="s">
        <v>189</v>
      </c>
      <c r="D41" s="23">
        <v>58.527833636505314</v>
      </c>
    </row>
    <row r="42" spans="1:4" x14ac:dyDescent="0.25">
      <c r="A42" s="4" t="s">
        <v>35</v>
      </c>
      <c r="B42" s="22" t="s">
        <v>82</v>
      </c>
      <c r="C42" s="5" t="s">
        <v>190</v>
      </c>
      <c r="D42" s="23">
        <v>68.123738506880841</v>
      </c>
    </row>
    <row r="43" spans="1:4" x14ac:dyDescent="0.25">
      <c r="A43" s="4" t="s">
        <v>37</v>
      </c>
      <c r="B43" s="22" t="s">
        <v>83</v>
      </c>
      <c r="C43" s="5" t="s">
        <v>191</v>
      </c>
      <c r="D43" s="23">
        <v>109.79675071324486</v>
      </c>
    </row>
    <row r="44" spans="1:4" x14ac:dyDescent="0.25">
      <c r="A44" s="4" t="s">
        <v>37</v>
      </c>
      <c r="B44" s="22" t="s">
        <v>84</v>
      </c>
      <c r="C44" s="5" t="s">
        <v>192</v>
      </c>
      <c r="D44" s="23">
        <v>101.80221619057781</v>
      </c>
    </row>
    <row r="45" spans="1:4" x14ac:dyDescent="0.25">
      <c r="A45" s="4" t="s">
        <v>37</v>
      </c>
      <c r="B45" s="22" t="s">
        <v>85</v>
      </c>
      <c r="C45" s="5" t="s">
        <v>193</v>
      </c>
      <c r="D45" s="23">
        <v>126.32475790046607</v>
      </c>
    </row>
    <row r="46" spans="1:4" x14ac:dyDescent="0.25">
      <c r="A46" s="4" t="s">
        <v>37</v>
      </c>
      <c r="B46" s="22" t="s">
        <v>86</v>
      </c>
      <c r="C46" s="5" t="s">
        <v>194</v>
      </c>
      <c r="D46" s="23">
        <v>60.97988681968183</v>
      </c>
    </row>
    <row r="47" spans="1:4" x14ac:dyDescent="0.25">
      <c r="A47" s="4" t="s">
        <v>37</v>
      </c>
      <c r="B47" s="22" t="s">
        <v>87</v>
      </c>
      <c r="C47" s="5" t="s">
        <v>195</v>
      </c>
      <c r="D47" s="23">
        <v>59.630773383418365</v>
      </c>
    </row>
    <row r="48" spans="1:4" x14ac:dyDescent="0.25">
      <c r="A48" s="4" t="s">
        <v>38</v>
      </c>
      <c r="B48" s="22" t="s">
        <v>88</v>
      </c>
      <c r="C48" s="5" t="s">
        <v>196</v>
      </c>
      <c r="D48" s="23">
        <v>58.991044844495981</v>
      </c>
    </row>
    <row r="49" spans="1:4" x14ac:dyDescent="0.25">
      <c r="A49" s="4" t="s">
        <v>31</v>
      </c>
      <c r="B49" s="22" t="s">
        <v>89</v>
      </c>
      <c r="C49" s="5" t="s">
        <v>197</v>
      </c>
      <c r="D49" s="23">
        <v>40.421196055802945</v>
      </c>
    </row>
    <row r="50" spans="1:4" x14ac:dyDescent="0.25">
      <c r="A50" s="4" t="s">
        <v>31</v>
      </c>
      <c r="B50" s="22" t="s">
        <v>90</v>
      </c>
      <c r="C50" s="5" t="s">
        <v>198</v>
      </c>
      <c r="D50" s="23">
        <v>22.51616190325182</v>
      </c>
    </row>
    <row r="51" spans="1:4" x14ac:dyDescent="0.25">
      <c r="A51" s="4" t="s">
        <v>39</v>
      </c>
      <c r="B51" s="22" t="s">
        <v>91</v>
      </c>
      <c r="C51" s="5" t="s">
        <v>199</v>
      </c>
      <c r="D51" s="23">
        <v>91.925559275036221</v>
      </c>
    </row>
    <row r="52" spans="1:4" x14ac:dyDescent="0.25">
      <c r="A52" s="4" t="s">
        <v>33</v>
      </c>
      <c r="B52" s="22" t="s">
        <v>92</v>
      </c>
      <c r="C52" s="5" t="s">
        <v>200</v>
      </c>
      <c r="D52" s="23">
        <v>41.913587492443156</v>
      </c>
    </row>
    <row r="53" spans="1:4" x14ac:dyDescent="0.25">
      <c r="A53" s="4" t="s">
        <v>33</v>
      </c>
      <c r="B53" s="22" t="s">
        <v>93</v>
      </c>
      <c r="C53" s="5" t="s">
        <v>201</v>
      </c>
      <c r="D53" s="23">
        <v>60.320713925207194</v>
      </c>
    </row>
    <row r="54" spans="1:4" x14ac:dyDescent="0.25">
      <c r="A54" s="4" t="s">
        <v>33</v>
      </c>
      <c r="B54" s="22" t="s">
        <v>94</v>
      </c>
      <c r="C54" s="5" t="s">
        <v>202</v>
      </c>
      <c r="D54" s="23">
        <v>45.675513947085982</v>
      </c>
    </row>
    <row r="55" spans="1:4" x14ac:dyDescent="0.25">
      <c r="A55" s="4" t="s">
        <v>39</v>
      </c>
      <c r="B55" s="22" t="s">
        <v>95</v>
      </c>
      <c r="C55" s="5" t="s">
        <v>203</v>
      </c>
      <c r="D55" s="23">
        <v>23.03408756981235</v>
      </c>
    </row>
    <row r="56" spans="1:4" x14ac:dyDescent="0.25">
      <c r="A56" s="4" t="s">
        <v>39</v>
      </c>
      <c r="B56" s="22" t="s">
        <v>96</v>
      </c>
      <c r="C56" s="5" t="s">
        <v>204</v>
      </c>
      <c r="D56" s="23">
        <v>25.36532718900191</v>
      </c>
    </row>
    <row r="57" spans="1:4" x14ac:dyDescent="0.25">
      <c r="A57" s="4" t="s">
        <v>39</v>
      </c>
      <c r="B57" s="22" t="s">
        <v>97</v>
      </c>
      <c r="C57" s="5" t="s">
        <v>205</v>
      </c>
      <c r="D57" s="23">
        <v>50.584411789957578</v>
      </c>
    </row>
    <row r="58" spans="1:4" x14ac:dyDescent="0.25">
      <c r="A58" s="4" t="s">
        <v>39</v>
      </c>
      <c r="B58" s="22" t="s">
        <v>98</v>
      </c>
      <c r="C58" s="5" t="s">
        <v>206</v>
      </c>
      <c r="D58" s="23">
        <v>40.935496991679997</v>
      </c>
    </row>
    <row r="59" spans="1:4" x14ac:dyDescent="0.25">
      <c r="A59" s="4" t="s">
        <v>33</v>
      </c>
      <c r="B59" s="22" t="s">
        <v>99</v>
      </c>
      <c r="C59" s="5" t="s">
        <v>207</v>
      </c>
      <c r="D59" s="23">
        <v>0</v>
      </c>
    </row>
    <row r="60" spans="1:4" x14ac:dyDescent="0.25">
      <c r="A60" s="4" t="s">
        <v>39</v>
      </c>
      <c r="B60" s="22" t="s">
        <v>100</v>
      </c>
      <c r="C60" s="5" t="s">
        <v>208</v>
      </c>
      <c r="D60" s="23">
        <v>0</v>
      </c>
    </row>
    <row r="61" spans="1:4" x14ac:dyDescent="0.25">
      <c r="A61" s="4" t="s">
        <v>36</v>
      </c>
      <c r="B61" s="22" t="s">
        <v>101</v>
      </c>
      <c r="C61" s="5" t="s">
        <v>36</v>
      </c>
      <c r="D61" s="23">
        <v>46.455237730166075</v>
      </c>
    </row>
    <row r="62" spans="1:4" x14ac:dyDescent="0.25">
      <c r="A62" s="4" t="s">
        <v>40</v>
      </c>
      <c r="B62" s="22" t="s">
        <v>102</v>
      </c>
      <c r="C62" s="5" t="s">
        <v>209</v>
      </c>
      <c r="D62" s="23">
        <v>35.974484426988418</v>
      </c>
    </row>
    <row r="63" spans="1:4" x14ac:dyDescent="0.25">
      <c r="A63" s="4" t="s">
        <v>40</v>
      </c>
      <c r="B63" s="22" t="s">
        <v>103</v>
      </c>
      <c r="C63" s="5" t="s">
        <v>210</v>
      </c>
      <c r="D63" s="23">
        <v>64.229752087830121</v>
      </c>
    </row>
    <row r="64" spans="1:4" x14ac:dyDescent="0.25">
      <c r="A64" s="4" t="s">
        <v>40</v>
      </c>
      <c r="B64" s="22" t="s">
        <v>104</v>
      </c>
      <c r="C64" s="5" t="s">
        <v>211</v>
      </c>
      <c r="D64" s="23">
        <v>40.154275458993538</v>
      </c>
    </row>
    <row r="65" spans="1:4" x14ac:dyDescent="0.25">
      <c r="A65" s="4" t="s">
        <v>40</v>
      </c>
      <c r="B65" s="22" t="s">
        <v>105</v>
      </c>
      <c r="C65" s="5" t="s">
        <v>212</v>
      </c>
      <c r="D65" s="23">
        <v>24.626286374864605</v>
      </c>
    </row>
    <row r="66" spans="1:4" x14ac:dyDescent="0.25">
      <c r="A66" s="4" t="s">
        <v>40</v>
      </c>
      <c r="B66" s="22" t="s">
        <v>106</v>
      </c>
      <c r="C66" s="5" t="s">
        <v>213</v>
      </c>
      <c r="D66" s="23">
        <v>31.156007356629807</v>
      </c>
    </row>
    <row r="67" spans="1:4" x14ac:dyDescent="0.25">
      <c r="A67" s="4" t="s">
        <v>40</v>
      </c>
      <c r="B67" s="22" t="s">
        <v>107</v>
      </c>
      <c r="C67" s="5" t="s">
        <v>214</v>
      </c>
      <c r="D67" s="23">
        <v>34.004412676335363</v>
      </c>
    </row>
    <row r="68" spans="1:4" x14ac:dyDescent="0.25">
      <c r="A68" s="4" t="s">
        <v>40</v>
      </c>
      <c r="B68" s="22" t="s">
        <v>108</v>
      </c>
      <c r="C68" s="5" t="s">
        <v>215</v>
      </c>
      <c r="D68" s="23">
        <v>26.191423362961537</v>
      </c>
    </row>
    <row r="69" spans="1:4" x14ac:dyDescent="0.25">
      <c r="A69" s="4" t="s">
        <v>28</v>
      </c>
      <c r="B69" s="22" t="s">
        <v>109</v>
      </c>
      <c r="C69" s="5" t="s">
        <v>216</v>
      </c>
      <c r="D69" s="23">
        <v>38.220001990545207</v>
      </c>
    </row>
    <row r="70" spans="1:4" x14ac:dyDescent="0.25">
      <c r="A70" s="4" t="s">
        <v>30</v>
      </c>
      <c r="B70" s="22" t="s">
        <v>110</v>
      </c>
      <c r="C70" s="5" t="s">
        <v>217</v>
      </c>
      <c r="D70" s="23">
        <v>151.52075469457833</v>
      </c>
    </row>
    <row r="71" spans="1:4" x14ac:dyDescent="0.25">
      <c r="A71" s="4" t="s">
        <v>30</v>
      </c>
      <c r="B71" s="22" t="s">
        <v>111</v>
      </c>
      <c r="C71" s="5" t="s">
        <v>218</v>
      </c>
      <c r="D71" s="23">
        <v>82.531318252437075</v>
      </c>
    </row>
    <row r="72" spans="1:4" x14ac:dyDescent="0.25">
      <c r="A72" s="4" t="s">
        <v>30</v>
      </c>
      <c r="B72" s="22" t="s">
        <v>112</v>
      </c>
      <c r="C72" s="5" t="s">
        <v>30</v>
      </c>
      <c r="D72" s="23">
        <v>53.240068239605648</v>
      </c>
    </row>
    <row r="73" spans="1:4" x14ac:dyDescent="0.25">
      <c r="A73" s="4" t="s">
        <v>41</v>
      </c>
      <c r="B73" s="22" t="s">
        <v>113</v>
      </c>
      <c r="C73" s="5" t="s">
        <v>41</v>
      </c>
      <c r="D73" s="23">
        <v>63.054948263279911</v>
      </c>
    </row>
    <row r="74" spans="1:4" x14ac:dyDescent="0.25">
      <c r="A74" s="4" t="s">
        <v>41</v>
      </c>
      <c r="B74" s="22" t="s">
        <v>114</v>
      </c>
      <c r="C74" s="5" t="s">
        <v>219</v>
      </c>
      <c r="D74" s="23">
        <v>38.762651035819658</v>
      </c>
    </row>
    <row r="75" spans="1:4" x14ac:dyDescent="0.25">
      <c r="A75" s="4" t="s">
        <v>41</v>
      </c>
      <c r="B75" s="22" t="s">
        <v>115</v>
      </c>
      <c r="C75" s="5" t="s">
        <v>220</v>
      </c>
      <c r="D75" s="23">
        <v>105.3998567368275</v>
      </c>
    </row>
    <row r="76" spans="1:4" x14ac:dyDescent="0.25">
      <c r="A76" s="4" t="s">
        <v>37</v>
      </c>
      <c r="B76" s="22" t="s">
        <v>116</v>
      </c>
      <c r="C76" s="5" t="s">
        <v>221</v>
      </c>
      <c r="D76" s="23">
        <v>20.19529083321536</v>
      </c>
    </row>
    <row r="77" spans="1:4" x14ac:dyDescent="0.25">
      <c r="A77" s="4" t="s">
        <v>37</v>
      </c>
      <c r="B77" s="22" t="s">
        <v>117</v>
      </c>
      <c r="C77" s="5" t="s">
        <v>222</v>
      </c>
      <c r="D77" s="23">
        <v>85.344086006122012</v>
      </c>
    </row>
    <row r="78" spans="1:4" x14ac:dyDescent="0.25">
      <c r="A78" s="4" t="s">
        <v>37</v>
      </c>
      <c r="B78" s="22" t="s">
        <v>118</v>
      </c>
      <c r="C78" s="5" t="s">
        <v>223</v>
      </c>
      <c r="D78" s="23">
        <v>63.779563765443079</v>
      </c>
    </row>
    <row r="79" spans="1:4" x14ac:dyDescent="0.25">
      <c r="A79" s="4" t="s">
        <v>37</v>
      </c>
      <c r="B79" s="22" t="s">
        <v>119</v>
      </c>
      <c r="C79" s="5" t="s">
        <v>224</v>
      </c>
      <c r="D79" s="23">
        <v>39.040837043043794</v>
      </c>
    </row>
    <row r="80" spans="1:4" x14ac:dyDescent="0.25">
      <c r="A80" s="4" t="s">
        <v>37</v>
      </c>
      <c r="B80" s="22" t="s">
        <v>120</v>
      </c>
      <c r="C80" s="5" t="s">
        <v>225</v>
      </c>
      <c r="D80" s="23">
        <v>31.450689684029843</v>
      </c>
    </row>
    <row r="81" spans="1:4" x14ac:dyDescent="0.25">
      <c r="A81" s="4" t="s">
        <v>37</v>
      </c>
      <c r="B81" s="22" t="s">
        <v>121</v>
      </c>
      <c r="C81" s="5" t="s">
        <v>226</v>
      </c>
      <c r="D81" s="23">
        <v>124.89276182485867</v>
      </c>
    </row>
    <row r="82" spans="1:4" x14ac:dyDescent="0.25">
      <c r="A82" s="4" t="s">
        <v>38</v>
      </c>
      <c r="B82" s="22" t="s">
        <v>122</v>
      </c>
      <c r="C82" s="5" t="s">
        <v>227</v>
      </c>
      <c r="D82" s="23">
        <v>39.975347074813179</v>
      </c>
    </row>
    <row r="83" spans="1:4" x14ac:dyDescent="0.25">
      <c r="A83" s="4" t="s">
        <v>38</v>
      </c>
      <c r="B83" s="22" t="s">
        <v>123</v>
      </c>
      <c r="C83" s="5" t="s">
        <v>228</v>
      </c>
      <c r="D83" s="23">
        <v>56.157575292063619</v>
      </c>
    </row>
    <row r="84" spans="1:4" x14ac:dyDescent="0.25">
      <c r="A84" s="4" t="s">
        <v>38</v>
      </c>
      <c r="B84" s="22" t="s">
        <v>124</v>
      </c>
      <c r="C84" s="5" t="s">
        <v>229</v>
      </c>
      <c r="D84" s="23">
        <v>12.528321004688054</v>
      </c>
    </row>
    <row r="85" spans="1:4" x14ac:dyDescent="0.25">
      <c r="A85" s="4" t="s">
        <v>38</v>
      </c>
      <c r="B85" s="22" t="s">
        <v>125</v>
      </c>
      <c r="C85" s="5" t="s">
        <v>230</v>
      </c>
      <c r="D85" s="23">
        <v>77.992980478491916</v>
      </c>
    </row>
    <row r="86" spans="1:4" x14ac:dyDescent="0.25">
      <c r="A86" s="4" t="s">
        <v>42</v>
      </c>
      <c r="B86" s="22" t="s">
        <v>126</v>
      </c>
      <c r="C86" s="5" t="s">
        <v>231</v>
      </c>
      <c r="D86" s="23">
        <v>131.43913608711463</v>
      </c>
    </row>
    <row r="87" spans="1:4" x14ac:dyDescent="0.25">
      <c r="A87" s="4" t="s">
        <v>42</v>
      </c>
      <c r="B87" s="22" t="s">
        <v>127</v>
      </c>
      <c r="C87" s="5" t="s">
        <v>232</v>
      </c>
      <c r="D87" s="23">
        <v>97.528615344137862</v>
      </c>
    </row>
    <row r="88" spans="1:4" x14ac:dyDescent="0.25">
      <c r="A88" s="4" t="s">
        <v>42</v>
      </c>
      <c r="B88" s="22" t="s">
        <v>128</v>
      </c>
      <c r="C88" s="5" t="s">
        <v>233</v>
      </c>
      <c r="D88" s="23">
        <v>222.93487743679549</v>
      </c>
    </row>
    <row r="89" spans="1:4" x14ac:dyDescent="0.25">
      <c r="A89" s="4" t="s">
        <v>43</v>
      </c>
      <c r="B89" s="22" t="s">
        <v>129</v>
      </c>
      <c r="C89" s="5" t="s">
        <v>234</v>
      </c>
      <c r="D89" s="23">
        <v>109.34045685035628</v>
      </c>
    </row>
    <row r="90" spans="1:4" x14ac:dyDescent="0.25">
      <c r="A90" s="4" t="s">
        <v>43</v>
      </c>
      <c r="B90" s="22" t="s">
        <v>130</v>
      </c>
      <c r="C90" s="5" t="s">
        <v>235</v>
      </c>
      <c r="D90" s="23">
        <v>122.64147667569448</v>
      </c>
    </row>
    <row r="91" spans="1:4" x14ac:dyDescent="0.25">
      <c r="A91" s="4" t="s">
        <v>43</v>
      </c>
      <c r="B91" s="22" t="s">
        <v>131</v>
      </c>
      <c r="C91" s="5" t="s">
        <v>236</v>
      </c>
      <c r="D91" s="23">
        <v>50.270408689807716</v>
      </c>
    </row>
    <row r="92" spans="1:4" x14ac:dyDescent="0.25">
      <c r="A92" s="4" t="s">
        <v>44</v>
      </c>
      <c r="B92" s="22" t="s">
        <v>132</v>
      </c>
      <c r="C92" s="5" t="s">
        <v>237</v>
      </c>
      <c r="D92" s="23">
        <v>45.257633080708629</v>
      </c>
    </row>
    <row r="93" spans="1:4" x14ac:dyDescent="0.25">
      <c r="A93" s="4" t="s">
        <v>43</v>
      </c>
      <c r="B93" s="22" t="s">
        <v>133</v>
      </c>
      <c r="C93" s="5" t="s">
        <v>238</v>
      </c>
      <c r="D93" s="23">
        <v>16.817142803099649</v>
      </c>
    </row>
    <row r="94" spans="1:4" x14ac:dyDescent="0.25">
      <c r="A94" s="4" t="s">
        <v>43</v>
      </c>
      <c r="B94" s="22" t="s">
        <v>134</v>
      </c>
      <c r="C94" s="5" t="s">
        <v>239</v>
      </c>
      <c r="D94" s="23">
        <v>36.236371324111495</v>
      </c>
    </row>
    <row r="95" spans="1:4" x14ac:dyDescent="0.25">
      <c r="A95" s="4" t="s">
        <v>42</v>
      </c>
      <c r="B95" s="22" t="s">
        <v>135</v>
      </c>
      <c r="C95" s="5" t="s">
        <v>240</v>
      </c>
      <c r="D95" s="23">
        <v>525.44665375008208</v>
      </c>
    </row>
    <row r="96" spans="1:4" x14ac:dyDescent="0.25">
      <c r="A96" s="4" t="s">
        <v>29</v>
      </c>
      <c r="B96" s="22" t="s">
        <v>136</v>
      </c>
      <c r="C96" s="5" t="s">
        <v>241</v>
      </c>
      <c r="D96" s="23">
        <v>186.9883197949658</v>
      </c>
    </row>
    <row r="97" spans="1:4" x14ac:dyDescent="0.25">
      <c r="A97" s="4" t="s">
        <v>42</v>
      </c>
      <c r="B97" s="22" t="s">
        <v>137</v>
      </c>
      <c r="C97" s="5" t="s">
        <v>42</v>
      </c>
      <c r="D97" s="23">
        <v>128.71350693254965</v>
      </c>
    </row>
    <row r="98" spans="1:4" x14ac:dyDescent="0.25">
      <c r="A98" s="4" t="s">
        <v>45</v>
      </c>
      <c r="B98" s="22" t="s">
        <v>138</v>
      </c>
      <c r="C98" s="5" t="s">
        <v>242</v>
      </c>
      <c r="D98" s="23">
        <v>163.19251022072419</v>
      </c>
    </row>
    <row r="99" spans="1:4" x14ac:dyDescent="0.25">
      <c r="A99" s="4" t="s">
        <v>45</v>
      </c>
      <c r="B99" s="22" t="s">
        <v>139</v>
      </c>
      <c r="C99" s="5" t="s">
        <v>45</v>
      </c>
      <c r="D99" s="23">
        <v>144.97994053096866</v>
      </c>
    </row>
    <row r="100" spans="1:4" x14ac:dyDescent="0.25">
      <c r="A100" s="4" t="s">
        <v>34</v>
      </c>
      <c r="B100" s="22" t="s">
        <v>140</v>
      </c>
      <c r="C100" s="5" t="s">
        <v>243</v>
      </c>
      <c r="D100" s="23">
        <v>117.01469746246771</v>
      </c>
    </row>
    <row r="101" spans="1:4" x14ac:dyDescent="0.25">
      <c r="A101" s="4" t="s">
        <v>29</v>
      </c>
      <c r="B101" s="22" t="s">
        <v>141</v>
      </c>
      <c r="C101" s="5" t="s">
        <v>244</v>
      </c>
      <c r="D101" s="23">
        <v>100.73276398901017</v>
      </c>
    </row>
    <row r="102" spans="1:4" x14ac:dyDescent="0.25">
      <c r="A102" s="4" t="s">
        <v>45</v>
      </c>
      <c r="B102" s="22" t="s">
        <v>142</v>
      </c>
      <c r="C102" s="5" t="s">
        <v>245</v>
      </c>
      <c r="D102" s="23">
        <v>96.038278111347452</v>
      </c>
    </row>
    <row r="103" spans="1:4" x14ac:dyDescent="0.25">
      <c r="A103" s="4" t="s">
        <v>30</v>
      </c>
      <c r="B103" s="22" t="s">
        <v>143</v>
      </c>
      <c r="C103" s="5" t="s">
        <v>246</v>
      </c>
      <c r="D103" s="23">
        <v>0</v>
      </c>
    </row>
    <row r="104" spans="1:4" x14ac:dyDescent="0.25">
      <c r="A104" s="4" t="s">
        <v>45</v>
      </c>
      <c r="B104" s="22" t="s">
        <v>144</v>
      </c>
      <c r="C104" s="5" t="s">
        <v>247</v>
      </c>
      <c r="D104" s="23">
        <v>247.49513541580822</v>
      </c>
    </row>
    <row r="105" spans="1:4" x14ac:dyDescent="0.25">
      <c r="A105" s="4" t="s">
        <v>45</v>
      </c>
      <c r="B105" s="22" t="s">
        <v>145</v>
      </c>
      <c r="C105" s="5" t="s">
        <v>248</v>
      </c>
      <c r="D105" s="23">
        <v>218.79212890179906</v>
      </c>
    </row>
    <row r="106" spans="1:4" x14ac:dyDescent="0.25">
      <c r="A106" s="4" t="s">
        <v>35</v>
      </c>
      <c r="B106" s="22" t="s">
        <v>146</v>
      </c>
      <c r="C106" s="5" t="s">
        <v>249</v>
      </c>
      <c r="D106" s="23">
        <v>95.806502921093454</v>
      </c>
    </row>
    <row r="107" spans="1:4" x14ac:dyDescent="0.25">
      <c r="A107" s="4" t="s">
        <v>45</v>
      </c>
      <c r="B107" s="22" t="s">
        <v>147</v>
      </c>
      <c r="C107" s="5" t="s">
        <v>250</v>
      </c>
      <c r="D107" s="23">
        <v>258.21551852227424</v>
      </c>
    </row>
    <row r="108" spans="1:4" x14ac:dyDescent="0.25">
      <c r="A108" s="4" t="s">
        <v>41</v>
      </c>
      <c r="B108" s="22" t="s">
        <v>148</v>
      </c>
      <c r="C108" s="5" t="s">
        <v>251</v>
      </c>
      <c r="D108" s="23">
        <v>363.58164057381879</v>
      </c>
    </row>
    <row r="109" spans="1:4" x14ac:dyDescent="0.25">
      <c r="A109" s="4" t="s">
        <v>35</v>
      </c>
      <c r="B109" s="22" t="s">
        <v>149</v>
      </c>
      <c r="C109" s="5" t="s">
        <v>35</v>
      </c>
      <c r="D109" s="23">
        <v>36.094356637774652</v>
      </c>
    </row>
    <row r="110" spans="1:4" x14ac:dyDescent="0.25">
      <c r="A110" s="4" t="s">
        <v>41</v>
      </c>
      <c r="B110" s="22" t="s">
        <v>150</v>
      </c>
      <c r="C110" s="5" t="s">
        <v>252</v>
      </c>
      <c r="D110" s="23">
        <v>249.78880472398959</v>
      </c>
    </row>
    <row r="111" spans="1:4" x14ac:dyDescent="0.25">
      <c r="A111" s="4" t="s">
        <v>37</v>
      </c>
      <c r="B111" s="22" t="s">
        <v>151</v>
      </c>
      <c r="C111" s="5" t="s">
        <v>253</v>
      </c>
      <c r="D111" s="23">
        <v>166.25281887855053</v>
      </c>
    </row>
    <row r="112" spans="1:4" x14ac:dyDescent="0.25">
      <c r="A112" s="4" t="s">
        <v>41</v>
      </c>
      <c r="B112" s="22" t="s">
        <v>152</v>
      </c>
      <c r="C112" s="5" t="s">
        <v>254</v>
      </c>
      <c r="D112" s="23">
        <v>288.29293291459697</v>
      </c>
    </row>
    <row r="113" spans="1:4" x14ac:dyDescent="0.25">
      <c r="A113" s="4" t="s">
        <v>41</v>
      </c>
      <c r="B113" s="22" t="s">
        <v>153</v>
      </c>
      <c r="C113" s="5" t="s">
        <v>255</v>
      </c>
      <c r="D113" s="23">
        <v>105.7142565437663</v>
      </c>
    </row>
    <row r="114" spans="1:4" x14ac:dyDescent="0.25">
      <c r="A114" s="4" t="s">
        <v>30</v>
      </c>
      <c r="B114" s="22" t="s">
        <v>154</v>
      </c>
      <c r="C114" s="5" t="s">
        <v>256</v>
      </c>
      <c r="D114" s="23">
        <v>88.904951210697504</v>
      </c>
    </row>
    <row r="115" spans="1:4" x14ac:dyDescent="0.25">
      <c r="A115" s="4" t="s">
        <v>41</v>
      </c>
      <c r="B115" s="22" t="s">
        <v>155</v>
      </c>
      <c r="C115" s="5" t="s">
        <v>257</v>
      </c>
      <c r="D115" s="23">
        <v>25.413104698907105</v>
      </c>
    </row>
    <row r="116" spans="1:4" x14ac:dyDescent="0.25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="145" zoomScaleNormal="145" workbookViewId="0">
      <selection activeCell="A25" sqref="A25"/>
    </sheetView>
  </sheetViews>
  <sheetFormatPr baseColWidth="10" defaultColWidth="0" defaultRowHeight="15" zeroHeight="1" x14ac:dyDescent="0.25"/>
  <cols>
    <col min="1" max="1" width="18.7109375" style="1" customWidth="1"/>
    <col min="2" max="2" width="46.28515625" style="1" customWidth="1"/>
    <col min="3" max="8" width="11.42578125" style="1" customWidth="1"/>
    <col min="9" max="9" width="13.42578125" style="1" customWidth="1"/>
    <col min="10" max="16384" width="11.42578125" style="1" hidden="1"/>
  </cols>
  <sheetData>
    <row r="1" spans="1:2" x14ac:dyDescent="0.25">
      <c r="A1" s="3" t="s">
        <v>295</v>
      </c>
    </row>
    <row r="2" spans="1:2" x14ac:dyDescent="0.25">
      <c r="A2" s="6" t="s">
        <v>20</v>
      </c>
    </row>
    <row r="3" spans="1:2" x14ac:dyDescent="0.25"/>
    <row r="4" spans="1:2" ht="30" x14ac:dyDescent="0.25">
      <c r="A4" s="13" t="s">
        <v>23</v>
      </c>
      <c r="B4" s="15" t="s">
        <v>296</v>
      </c>
    </row>
    <row r="5" spans="1:2" x14ac:dyDescent="0.25">
      <c r="A5" s="4" t="s">
        <v>259</v>
      </c>
      <c r="B5" s="7">
        <v>105</v>
      </c>
    </row>
    <row r="6" spans="1:2" x14ac:dyDescent="0.25">
      <c r="A6" s="4" t="s">
        <v>260</v>
      </c>
      <c r="B6" s="10">
        <v>162</v>
      </c>
    </row>
    <row r="7" spans="1:2" x14ac:dyDescent="0.25">
      <c r="A7" s="4" t="s">
        <v>261</v>
      </c>
      <c r="B7" s="7">
        <v>48</v>
      </c>
    </row>
    <row r="8" spans="1:2" x14ac:dyDescent="0.25">
      <c r="A8" s="4" t="s">
        <v>262</v>
      </c>
      <c r="B8" s="10">
        <v>45</v>
      </c>
    </row>
    <row r="9" spans="1:2" x14ac:dyDescent="0.25">
      <c r="A9" s="4" t="s">
        <v>263</v>
      </c>
      <c r="B9" s="7">
        <v>356</v>
      </c>
    </row>
    <row r="10" spans="1:2" x14ac:dyDescent="0.25">
      <c r="A10" s="4" t="s">
        <v>264</v>
      </c>
      <c r="B10" s="10">
        <v>33</v>
      </c>
    </row>
    <row r="11" spans="1:2" x14ac:dyDescent="0.25">
      <c r="A11" s="4" t="s">
        <v>265</v>
      </c>
      <c r="B11" s="7">
        <v>94</v>
      </c>
    </row>
    <row r="12" spans="1:2" x14ac:dyDescent="0.25">
      <c r="A12" s="4" t="s">
        <v>266</v>
      </c>
      <c r="B12" s="10">
        <v>149</v>
      </c>
    </row>
    <row r="13" spans="1:2" x14ac:dyDescent="0.25">
      <c r="A13" s="4" t="s">
        <v>267</v>
      </c>
      <c r="B13" s="7">
        <v>76</v>
      </c>
    </row>
    <row r="14" spans="1:2" x14ac:dyDescent="0.25">
      <c r="A14" s="4" t="s">
        <v>268</v>
      </c>
      <c r="B14" s="10">
        <v>110</v>
      </c>
    </row>
    <row r="15" spans="1:2" x14ac:dyDescent="0.25">
      <c r="A15" s="4" t="s">
        <v>269</v>
      </c>
      <c r="B15" s="7">
        <v>85</v>
      </c>
    </row>
    <row r="16" spans="1:2" x14ac:dyDescent="0.25">
      <c r="A16" s="4" t="s">
        <v>270</v>
      </c>
      <c r="B16" s="10">
        <v>61</v>
      </c>
    </row>
    <row r="17" spans="1:2" x14ac:dyDescent="0.25">
      <c r="A17" s="4" t="s">
        <v>271</v>
      </c>
      <c r="B17" s="7">
        <v>57</v>
      </c>
    </row>
    <row r="18" spans="1:2" x14ac:dyDescent="0.25">
      <c r="A18" s="4" t="s">
        <v>272</v>
      </c>
      <c r="B18" s="10">
        <v>56</v>
      </c>
    </row>
    <row r="19" spans="1:2" x14ac:dyDescent="0.25">
      <c r="A19" s="4" t="s">
        <v>273</v>
      </c>
      <c r="B19" s="7">
        <v>165</v>
      </c>
    </row>
    <row r="20" spans="1:2" x14ac:dyDescent="0.25">
      <c r="A20" s="4" t="s">
        <v>274</v>
      </c>
      <c r="B20" s="10">
        <v>189</v>
      </c>
    </row>
    <row r="21" spans="1:2" x14ac:dyDescent="0.25">
      <c r="A21" s="4" t="s">
        <v>275</v>
      </c>
      <c r="B21" s="7">
        <v>56</v>
      </c>
    </row>
    <row r="22" spans="1:2" x14ac:dyDescent="0.25">
      <c r="A22" s="4" t="s">
        <v>276</v>
      </c>
      <c r="B22" s="10">
        <v>209</v>
      </c>
    </row>
    <row r="23" spans="1:2" x14ac:dyDescent="0.25">
      <c r="A23" s="4" t="s">
        <v>277</v>
      </c>
      <c r="B23" s="7">
        <v>34</v>
      </c>
    </row>
    <row r="24" spans="1:2" x14ac:dyDescent="0.25">
      <c r="A24" s="4" t="s">
        <v>278</v>
      </c>
      <c r="B24" s="24">
        <v>104</v>
      </c>
    </row>
    <row r="25" spans="1:2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Capítulo 13</vt:lpstr>
      <vt:lpstr>Gráfico 13.1</vt:lpstr>
      <vt:lpstr>Gráfico 13.2</vt:lpstr>
      <vt:lpstr>Gráfico 13.3</vt:lpstr>
      <vt:lpstr>Mapa 13.1</vt:lpstr>
      <vt:lpstr>Tabla 13.1</vt:lpstr>
      <vt:lpstr>Gráfico 13.4</vt:lpstr>
      <vt:lpstr>Mapa 13.2</vt:lpstr>
      <vt:lpstr>Tabla 13.2</vt:lpstr>
      <vt:lpstr>Gráfico 13.5</vt:lpstr>
      <vt:lpstr>Gráfico 13.6</vt:lpstr>
      <vt:lpstr>Gráfico 13.7</vt:lpstr>
      <vt:lpstr>Gráfico 13.8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Rodriguez V</dc:creator>
  <cp:lastModifiedBy>German Rodriguez Valbuena</cp:lastModifiedBy>
  <dcterms:created xsi:type="dcterms:W3CDTF">2018-02-11T21:15:03Z</dcterms:created>
  <dcterms:modified xsi:type="dcterms:W3CDTF">2018-07-27T19:46:10Z</dcterms:modified>
</cp:coreProperties>
</file>