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15600" windowHeight="12060" tabRatio="753"/>
  </bookViews>
  <sheets>
    <sheet name="Capítulo 11" sheetId="1" r:id="rId1"/>
    <sheet name="Gráfico 11.1" sheetId="2" r:id="rId2"/>
    <sheet name="Tabla 11.1" sheetId="3" r:id="rId3"/>
    <sheet name="Gráfico 11.2" sheetId="4" r:id="rId4"/>
    <sheet name="Gráfico 11.3" sheetId="5" r:id="rId5"/>
    <sheet name="Gráfico 11.4" sheetId="6" r:id="rId6"/>
    <sheet name="Gráfico 11.5" sheetId="16" r:id="rId7"/>
    <sheet name="Gráfico 11.6" sheetId="7" r:id="rId8"/>
    <sheet name="Gráfico 11.7" sheetId="8" r:id="rId9"/>
    <sheet name="Gráfico 11.8" sheetId="17" r:id="rId10"/>
    <sheet name="Gráfico 11.9" sheetId="9" r:id="rId11"/>
    <sheet name="Gráfico 11.10" sheetId="10" r:id="rId12"/>
    <sheet name="Gráfico 11.11" sheetId="11" r:id="rId13"/>
    <sheet name="Gráfico 11.12" sheetId="18" r:id="rId14"/>
    <sheet name="Mapa 11.1" sheetId="12" r:id="rId15"/>
    <sheet name="Mapa 11.2" sheetId="13" r:id="rId16"/>
    <sheet name="Mapa 11.3" sheetId="14" r:id="rId17"/>
    <sheet name="Mapa 11.4" sheetId="15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C17" i="11" l="1"/>
  <c r="B17" i="11"/>
  <c r="B17" i="9"/>
  <c r="B26" i="1" l="1"/>
  <c r="B25" i="1"/>
  <c r="B24" i="1"/>
  <c r="B23" i="1"/>
  <c r="B14" i="1" l="1"/>
  <c r="B13" i="1"/>
  <c r="D6" i="6"/>
  <c r="D7" i="6"/>
  <c r="D8" i="6"/>
  <c r="D9" i="6"/>
  <c r="D10" i="6"/>
  <c r="D11" i="6"/>
  <c r="D5" i="6"/>
  <c r="B12" i="1"/>
  <c r="B11" i="1"/>
  <c r="B10" i="1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<sst xmlns="http://schemas.openxmlformats.org/spreadsheetml/2006/main" count="1622" uniqueCount="423">
  <si>
    <t>FUENTE: ELABORACIÓN PROPIA A PARTIR DE LA ENCUESTA DE MOVILIDAD 2015</t>
  </si>
  <si>
    <t>Gráfico 11.1</t>
  </si>
  <si>
    <t>Tabla 11.1</t>
  </si>
  <si>
    <t>Gráfico 11.2</t>
  </si>
  <si>
    <t>Gráfico 11.3</t>
  </si>
  <si>
    <t>Gráfico 11.4</t>
  </si>
  <si>
    <t>Gráfico 11.5</t>
  </si>
  <si>
    <t>Gráfico 11.6</t>
  </si>
  <si>
    <t>Gráfico 11.7</t>
  </si>
  <si>
    <t>Gráfico 11.8</t>
  </si>
  <si>
    <t>Gráfico 11.9</t>
  </si>
  <si>
    <t>Mapa 11.1</t>
  </si>
  <si>
    <t>Mapa 11.2</t>
  </si>
  <si>
    <t>Mapa 11.3</t>
  </si>
  <si>
    <t>Mapa 11.4</t>
  </si>
  <si>
    <t>COMPORTAMIENTO HISTÓRICO DEL PARQUE AUTOMOTOR DEL TRANSPORTE PÚBLICO INDIVIDUAL (TAXIS)</t>
  </si>
  <si>
    <t>TOTAL</t>
  </si>
  <si>
    <t>AÑO</t>
  </si>
  <si>
    <t>CON TARJETA DE OPERACIÓN</t>
  </si>
  <si>
    <t>SIN TARJETA DE OPERACIÓN</t>
  </si>
  <si>
    <t>VEHÍCULOS CON TO VIGENTE POR EMPRESA DE VINCULACIÓN A DICIEMBRE DE 2017</t>
  </si>
  <si>
    <t>EMPRESA</t>
  </si>
  <si>
    <t>FLOTA VINCULADA</t>
  </si>
  <si>
    <t>RADIO TAXI AEROPUERTO S.A.</t>
  </si>
  <si>
    <t>TAX EXPRESS S.A.</t>
  </si>
  <si>
    <t>RADIO TAXI AUTOLAGOS S.A.S.</t>
  </si>
  <si>
    <t>EMPRESA DE TRANSPORTES COPER TAX S.A.</t>
  </si>
  <si>
    <t>NUEVO TAXI MIO S.A.</t>
  </si>
  <si>
    <t>AUTO TAXI EJECUTIVO S.A.S</t>
  </si>
  <si>
    <t>TRANSPORTES @ LINEA E.U</t>
  </si>
  <si>
    <t>TAXATELITE S.A.S</t>
  </si>
  <si>
    <t>TAXIS YA S.A.</t>
  </si>
  <si>
    <t>TAXIS A LA MANO SAS</t>
  </si>
  <si>
    <t>TAXI TELE CLUB S.A</t>
  </si>
  <si>
    <t>CITY TAXI SA</t>
  </si>
  <si>
    <t>MEGATAXI V.I.P. SAS</t>
  </si>
  <si>
    <t>OPERADORA DE TRANSPORTE DE COLOMBIA TAXI CUPOS S.A.S</t>
  </si>
  <si>
    <t>OPERADOR TAX COLOMBIA S.A.S</t>
  </si>
  <si>
    <t>TAXI PERLA S.A.</t>
  </si>
  <si>
    <t>CIA. DE TAXIS VERDES S.A.</t>
  </si>
  <si>
    <t>COOP  TELETAXI</t>
  </si>
  <si>
    <t>GB TRANSMIO S.A.S.</t>
  </si>
  <si>
    <t>TAXI ROXI INTERNACIONAL S.A</t>
  </si>
  <si>
    <t>PROTURISMO S.A.</t>
  </si>
  <si>
    <t>REAL TRANSPORTADORA S.A.</t>
  </si>
  <si>
    <t>CELUTAXI AEROPUERTO S.A.</t>
  </si>
  <si>
    <t>TAXI ESTRELLA S.A.S</t>
  </si>
  <si>
    <t>CAR TAXIS S.A.S</t>
  </si>
  <si>
    <t>TRANSPORTES COMPUTAXI SAS</t>
  </si>
  <si>
    <t>SUPER TAXI S.A.</t>
  </si>
  <si>
    <t>ASC.PROP.TAXIS AEROPUERTO EL DORADO 'ASTAXDORADO'</t>
  </si>
  <si>
    <t>COOPERATIVA RADIO TAXI</t>
  </si>
  <si>
    <t>SOCIEDAD DE TAXISTAS UNIDOS STU S.A.</t>
  </si>
  <si>
    <t>COOP. MULTIACTIVA DE TRANSPORTADORES LTDA</t>
  </si>
  <si>
    <t>EMPRESA DE TRANSPORTES GRAN TAX S.A.</t>
  </si>
  <si>
    <t>RENTAXI S.A.</t>
  </si>
  <si>
    <t>ALO TAXIS S.A.</t>
  </si>
  <si>
    <t>SUTAXI S.A.S.</t>
  </si>
  <si>
    <t>TELECLUB LIMITADA</t>
  </si>
  <si>
    <t>TAXIS 2222222 S.A.</t>
  </si>
  <si>
    <t>AIR TAXIS S.A.</t>
  </si>
  <si>
    <t>DIGITAX S.A.S.</t>
  </si>
  <si>
    <t>COOP. DE LA CONFEDERACION DE TRABAJADORES DE COLOMBIA</t>
  </si>
  <si>
    <t>TAXIS LIBRES BOGOTA S.A.</t>
  </si>
  <si>
    <t>YELLOW CAB 100% SAFETY LIMITADA</t>
  </si>
  <si>
    <t>FONTICOCHES &amp; CIA S.A.S.</t>
  </si>
  <si>
    <t>NUEVA EMPRESA DE TAXIS S.A.S.</t>
  </si>
  <si>
    <t>RADIO TAXIS AMARILLOS LTDA</t>
  </si>
  <si>
    <t>TRANS. RADIO TAXI CONFORT S.A</t>
  </si>
  <si>
    <t>TRANSPORTE INTEGRAL PLATINIUM LTDA</t>
  </si>
  <si>
    <t>TAXTOTAL S.A.S.</t>
  </si>
  <si>
    <t>LIBER TAX S.A.</t>
  </si>
  <si>
    <t>TAXI IMPERIAL SAS</t>
  </si>
  <si>
    <t>TAXIVISION LTDA</t>
  </si>
  <si>
    <t>COOP. INTEGRAL DE TRANSPORTES LA FLORIDA LTDA</t>
  </si>
  <si>
    <t>TRANS. ARIMENA</t>
  </si>
  <si>
    <t>COODILTRA LTDA.</t>
  </si>
  <si>
    <t>MOVITAX S.A.</t>
  </si>
  <si>
    <t>SERVICIO TRANSPORTES URBANOS DE LUJO S.A.</t>
  </si>
  <si>
    <t>SIDAUTO SOC IMP Y DIST AUTOMOTORA SA</t>
  </si>
  <si>
    <t>DISTRIBUCIÓN DE LOS TAXIS CON TARJETA DE OPERACIÓN SEGÚN MODELO DEL VEHÍCULO</t>
  </si>
  <si>
    <t>Modelos 1985-2000</t>
  </si>
  <si>
    <t>Modelos 2001-2005</t>
  </si>
  <si>
    <t>Modelos 2006-2010</t>
  </si>
  <si>
    <t>Modelos 2011-2012</t>
  </si>
  <si>
    <t>Modelos 2013-2014</t>
  </si>
  <si>
    <t>Modelos 2015-2016</t>
  </si>
  <si>
    <t>Modelos 2017-2018</t>
  </si>
  <si>
    <t>Total</t>
  </si>
  <si>
    <t>MODELO</t>
  </si>
  <si>
    <t>CANTIDAD</t>
  </si>
  <si>
    <t>PORCENTAJE</t>
  </si>
  <si>
    <t>TASA DE VIAJES EN TAXI POR PERSONA POR ESTRATO (VIAJES EN TAXI POR ESTRATO / TOTAL DE POBLACIÓN MAYOR A 5 AÑOS POR ESTRATO)</t>
  </si>
  <si>
    <t>FUENTE: ELABORACIÓN PROPIA A PARTIR DEL REGISTRO DISTRITAL AUTOMOTOR (RDA) CORTE A 31 DE DICIEMBRE DE CADA AÑO</t>
  </si>
  <si>
    <t>ESTRATO</t>
  </si>
  <si>
    <t>PERSONAS</t>
  </si>
  <si>
    <t>TASA DE VIAJES POR PERSONA</t>
  </si>
  <si>
    <t>Estrato 1</t>
  </si>
  <si>
    <t>Estrato 2</t>
  </si>
  <si>
    <t>Estrato 3</t>
  </si>
  <si>
    <t>Estrato 4</t>
  </si>
  <si>
    <t>Estrato 5</t>
  </si>
  <si>
    <t>Estrato 6</t>
  </si>
  <si>
    <t>Bogotá D.C.</t>
  </si>
  <si>
    <t>VIAJES EN TAXI</t>
  </si>
  <si>
    <t>PERSONAS QUE VIAJAN EN TAXI</t>
  </si>
  <si>
    <t>TASA DE VIAJES EN TAXI POR PERSONA QUE VIAJA EN TAXI POR ESTRATO (VIAJES EN TAXI POR ESTRATO / VIAJEROS EN TAXI POR ESTRATO)</t>
  </si>
  <si>
    <t>FUENTE: ELABORACIÓN PROPIA A PARTIR DE INFORMACIÓN DEL SIMUR</t>
  </si>
  <si>
    <t>MES</t>
  </si>
  <si>
    <t>CANTIDAD COMPARENDOS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</si>
  <si>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</si>
  <si>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</si>
  <si>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</si>
  <si>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</si>
  <si>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</si>
  <si>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</si>
  <si>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</si>
  <si>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</si>
  <si>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</si>
  <si>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</si>
  <si>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</si>
  <si>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</si>
  <si>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INFRACCIÓN</t>
  </si>
  <si>
    <t>Transitar por sitios restringidos o en horas prohibidas por la autoridad competente.</t>
  </si>
  <si>
    <t>CÓDIGO</t>
  </si>
  <si>
    <t>C14</t>
  </si>
  <si>
    <t>No acatar las señales o requerimientos impartidos por los agentes de tránsito.</t>
  </si>
  <si>
    <t>C31</t>
  </si>
  <si>
    <t>Estacionar un vehículo en sitios prohibidos.</t>
  </si>
  <si>
    <t>C02</t>
  </si>
  <si>
    <t>B15</t>
  </si>
  <si>
    <t>Conducir un vehículo de servicio público que no lleve el aviso de tarifas oficiales</t>
  </si>
  <si>
    <t>C32</t>
  </si>
  <si>
    <t>C35</t>
  </si>
  <si>
    <t>No realizar la revisión técnico-mecánica en el plazo legal establecido o cuando el vehículo no se encuentre en adecuadas condiciones técnico-mecánicas o de emisiones contaminantes.</t>
  </si>
  <si>
    <t>No respetar el paso de peatones que cruzan una vía en sitio permitido para ello</t>
  </si>
  <si>
    <t>C06</t>
  </si>
  <si>
    <t>H03</t>
  </si>
  <si>
    <t>Otros</t>
  </si>
  <si>
    <t>El conductor pasajero o peatón, que obstaculice, perjudique, o ponga en riesgo a las demás personas o que no cumplan las normas y señales de tránsito que le sean aplicadas o no obedezca las indicaciones que les den las autoridades.</t>
  </si>
  <si>
    <t>No utilizar el cinturón de seguridad por parte de los ocupantes del vehículo</t>
  </si>
  <si>
    <t>No detenerse ante una luz roja o amarilla de semáforo, una señal de "PARE" o un semáforo intermitente en rojo</t>
  </si>
  <si>
    <t>CANTIDAD QUEJAS</t>
  </si>
  <si>
    <t>MOTIVO DE LA QUEJA</t>
  </si>
  <si>
    <t>Adulteración taxímetro</t>
  </si>
  <si>
    <t>Conducción peligrosa</t>
  </si>
  <si>
    <t>Carreras negadas</t>
  </si>
  <si>
    <t>MUERTOS</t>
  </si>
  <si>
    <t>LESIONADOS</t>
  </si>
  <si>
    <t>ZONAS DE GENERACIÓN DE VIAJES EN TAXI POR UPZ. DÍA HÁBIL, PERIODO PICO DE LA MAÑANA</t>
  </si>
  <si>
    <t>ZONAS DE ATRACCIÓN DE VIAJES EN TAXI POR UPZ. DÍA HÁBIL, PERIODO PICO DE LA MAÑANA</t>
  </si>
  <si>
    <t>ZONAS DE GENERACIÓN DE VIAJES EN TAXI POR UPZ. DÍA HÁBIL, PERIODO PICO DE LA TARDE</t>
  </si>
  <si>
    <t>ZONAS DE ATRACCIÓN DE VIAJES EN TAXI POR UPZ. DÍA HÁBIL, PERIODO PICO DE LA TARDE</t>
  </si>
  <si>
    <t>LOCALIDAD</t>
  </si>
  <si>
    <t>UPZ CODIGO</t>
  </si>
  <si>
    <t>UPZ NOMBRE</t>
  </si>
  <si>
    <t>VIAJES GENERADOS AM</t>
  </si>
  <si>
    <t>VIAJES GENERADOS PM</t>
  </si>
  <si>
    <t>VIAJES ATRAÍDOS AM</t>
  </si>
  <si>
    <t>VIAJES ATRAÍDOS PM</t>
  </si>
  <si>
    <t>UPZ100</t>
  </si>
  <si>
    <t>UPZ83</t>
  </si>
  <si>
    <t>UPZ107</t>
  </si>
  <si>
    <t>UPZ101</t>
  </si>
  <si>
    <t>UPZ91</t>
  </si>
  <si>
    <t>UPZ81</t>
  </si>
  <si>
    <t>UPZ108</t>
  </si>
  <si>
    <t>UPZ75</t>
  </si>
  <si>
    <t>UPZ22</t>
  </si>
  <si>
    <t>UPZ114</t>
  </si>
  <si>
    <t>UPZ103</t>
  </si>
  <si>
    <t>UPZ105</t>
  </si>
  <si>
    <t>UPZ88</t>
  </si>
  <si>
    <t>UPZ27</t>
  </si>
  <si>
    <t>UPZ2</t>
  </si>
  <si>
    <t>UPZ17</t>
  </si>
  <si>
    <t>UPZ18</t>
  </si>
  <si>
    <t>UPZ26</t>
  </si>
  <si>
    <t>UPZ115</t>
  </si>
  <si>
    <t>UPZ50</t>
  </si>
  <si>
    <t>UPZ20</t>
  </si>
  <si>
    <t>UPZ79</t>
  </si>
  <si>
    <t>UPZ61</t>
  </si>
  <si>
    <t>UPZ12</t>
  </si>
  <si>
    <t>UPZ10</t>
  </si>
  <si>
    <t>UPZ59</t>
  </si>
  <si>
    <t>UPZ58</t>
  </si>
  <si>
    <t>UPZ43</t>
  </si>
  <si>
    <t>UPZ47</t>
  </si>
  <si>
    <t>UPZ48</t>
  </si>
  <si>
    <t>UPZ113</t>
  </si>
  <si>
    <t>UPZ44</t>
  </si>
  <si>
    <t>UPZ13</t>
  </si>
  <si>
    <t>UPZ72</t>
  </si>
  <si>
    <t>UPZ15</t>
  </si>
  <si>
    <t>UPZ16</t>
  </si>
  <si>
    <t>UPZ21</t>
  </si>
  <si>
    <t>UPZ89</t>
  </si>
  <si>
    <t>UPZ106</t>
  </si>
  <si>
    <t>UPZ86</t>
  </si>
  <si>
    <t>UPZ82</t>
  </si>
  <si>
    <t>UPZ99</t>
  </si>
  <si>
    <t>UPZ109</t>
  </si>
  <si>
    <t>UPZ90</t>
  </si>
  <si>
    <t>UPZ33</t>
  </si>
  <si>
    <t>UPZ111</t>
  </si>
  <si>
    <t>UPZ102</t>
  </si>
  <si>
    <t>UPZ45</t>
  </si>
  <si>
    <t>UPZ93</t>
  </si>
  <si>
    <t>UPZ37</t>
  </si>
  <si>
    <t>UPZ49</t>
  </si>
  <si>
    <t>UPZ19</t>
  </si>
  <si>
    <t>UPZ24</t>
  </si>
  <si>
    <t>UPZ23</t>
  </si>
  <si>
    <t>UPZ110</t>
  </si>
  <si>
    <t>UPZ104</t>
  </si>
  <si>
    <t>UPZ31</t>
  </si>
  <si>
    <t>UPZ68</t>
  </si>
  <si>
    <t>UPZ64</t>
  </si>
  <si>
    <t>UPZ71</t>
  </si>
  <si>
    <t>UPZ29</t>
  </si>
  <si>
    <t>UPZ76</t>
  </si>
  <si>
    <t>UPZ3</t>
  </si>
  <si>
    <t>UPZ80</t>
  </si>
  <si>
    <t>UPZ67</t>
  </si>
  <si>
    <t>UPZ63</t>
  </si>
  <si>
    <t>UPZ55</t>
  </si>
  <si>
    <t>UPZ51</t>
  </si>
  <si>
    <t>UPZ60</t>
  </si>
  <si>
    <t>UPZ56</t>
  </si>
  <si>
    <t>UPZ65</t>
  </si>
  <si>
    <t>UPZ112</t>
  </si>
  <si>
    <t>UPZ78</t>
  </si>
  <si>
    <t>UPZ117</t>
  </si>
  <si>
    <t>UPZ77</t>
  </si>
  <si>
    <t>UPZ54</t>
  </si>
  <si>
    <t>UPZ39</t>
  </si>
  <si>
    <t>UPZ62</t>
  </si>
  <si>
    <t>UPZ53</t>
  </si>
  <si>
    <t>UPZ69</t>
  </si>
  <si>
    <t>UPZ70</t>
  </si>
  <si>
    <t>UPZ36</t>
  </si>
  <si>
    <t>UPZ66</t>
  </si>
  <si>
    <t>UPZ57</t>
  </si>
  <si>
    <t>UPZ52</t>
  </si>
  <si>
    <t>UPZ11</t>
  </si>
  <si>
    <t>UPZ14</t>
  </si>
  <si>
    <t>UPZ73</t>
  </si>
  <si>
    <t>UPZ74</t>
  </si>
  <si>
    <t>UPZ25</t>
  </si>
  <si>
    <t>UPZ97</t>
  </si>
  <si>
    <t>UPZ98</t>
  </si>
  <si>
    <t>UPZ96</t>
  </si>
  <si>
    <t>UPZ92</t>
  </si>
  <si>
    <t>UPZ94</t>
  </si>
  <si>
    <t>UPZ9</t>
  </si>
  <si>
    <t>UPZ28</t>
  </si>
  <si>
    <t>UPZ30</t>
  </si>
  <si>
    <t>UPZ116</t>
  </si>
  <si>
    <t>UPZ35</t>
  </si>
  <si>
    <t>UPZ38</t>
  </si>
  <si>
    <t>UPZ41</t>
  </si>
  <si>
    <t>UPZ40</t>
  </si>
  <si>
    <t>UPZ34</t>
  </si>
  <si>
    <t>UPZ84</t>
  </si>
  <si>
    <t>UPZ85</t>
  </si>
  <si>
    <t>UPZ32</t>
  </si>
  <si>
    <t>UPZ95</t>
  </si>
  <si>
    <t>UPZ87</t>
  </si>
  <si>
    <t>UPZ1</t>
  </si>
  <si>
    <t>UPZ46</t>
  </si>
  <si>
    <t>UPZ42</t>
  </si>
  <si>
    <t>GALERIAS</t>
  </si>
  <si>
    <t>LAS MARGARITAS</t>
  </si>
  <si>
    <t>QUINTA PAREDES</t>
  </si>
  <si>
    <t>TEUSAQUILLO</t>
  </si>
  <si>
    <t>SAGRADO CORAZON</t>
  </si>
  <si>
    <t>GRAN BRITALIA</t>
  </si>
  <si>
    <t>ZONA INDUSTRIAL</t>
  </si>
  <si>
    <t>FONTIBON</t>
  </si>
  <si>
    <t>DOCE DE OCTUBRE</t>
  </si>
  <si>
    <t>MODELIA</t>
  </si>
  <si>
    <t>PARQUE SALITRE</t>
  </si>
  <si>
    <t>JARDIN BOTANICO</t>
  </si>
  <si>
    <t>EL REFUGIO</t>
  </si>
  <si>
    <t>SUBA</t>
  </si>
  <si>
    <t>LA ACADEMIA</t>
  </si>
  <si>
    <t>SAN JOSE DE BAVARIA</t>
  </si>
  <si>
    <t>BRITALIA</t>
  </si>
  <si>
    <t>LAS FERIAS</t>
  </si>
  <si>
    <t>CAPELLANIA</t>
  </si>
  <si>
    <t>LA GLORIA</t>
  </si>
  <si>
    <t>LA ALHAMBRA</t>
  </si>
  <si>
    <t>CALANDAIMA</t>
  </si>
  <si>
    <t>CIUDAD USME</t>
  </si>
  <si>
    <t>TOBERIN</t>
  </si>
  <si>
    <t>LA URIBE</t>
  </si>
  <si>
    <t>ALFONSO LOPEZ</t>
  </si>
  <si>
    <t>COMUNEROS</t>
  </si>
  <si>
    <t>SAN RAFAEL</t>
  </si>
  <si>
    <t>KENNEDY CENTRAL</t>
  </si>
  <si>
    <t>TIMIZA</t>
  </si>
  <si>
    <t>BAVARIA</t>
  </si>
  <si>
    <t>AMERICAS</t>
  </si>
  <si>
    <t>LOS CEDROS</t>
  </si>
  <si>
    <t>BOLIVIA</t>
  </si>
  <si>
    <t>COUNTRY CLUB</t>
  </si>
  <si>
    <t>SANTA BARBARA</t>
  </si>
  <si>
    <t>LOS ANDES</t>
  </si>
  <si>
    <t>SAN ISIDRO - PATIOS</t>
  </si>
  <si>
    <t>LA ESMERALDA</t>
  </si>
  <si>
    <t>EL PORVENIR</t>
  </si>
  <si>
    <t>PATIO BONITO</t>
  </si>
  <si>
    <t>CHAPINERO</t>
  </si>
  <si>
    <t>CIUDAD SALITRE ORIENTAL</t>
  </si>
  <si>
    <t>PARDO RUBIO</t>
  </si>
  <si>
    <t>SOSIEGO</t>
  </si>
  <si>
    <t>PUENTE ARANDA</t>
  </si>
  <si>
    <t>LA SABANA</t>
  </si>
  <si>
    <t>CARVAJAL</t>
  </si>
  <si>
    <t>LAS NIEVES</t>
  </si>
  <si>
    <t>SANTA ISABEL</t>
  </si>
  <si>
    <t>APOGEO</t>
  </si>
  <si>
    <t>EL PRADO</t>
  </si>
  <si>
    <t>NIZA</t>
  </si>
  <si>
    <t>CASA BLANCA SUBA</t>
  </si>
  <si>
    <t>CIUDAD SALITRE OCCIDENTAL</t>
  </si>
  <si>
    <t>PARQUE SIMON BOLIVAR - CAN</t>
  </si>
  <si>
    <t>SANTA CECILIA</t>
  </si>
  <si>
    <t>EL TESORO</t>
  </si>
  <si>
    <t>MONTE BLANCO</t>
  </si>
  <si>
    <t>TIBABUYES</t>
  </si>
  <si>
    <t>MINUTO DE DIOS</t>
  </si>
  <si>
    <t>FONTIBON SAN PABLO</t>
  </si>
  <si>
    <t>GUAYMARAL</t>
  </si>
  <si>
    <t>CORABASTOS</t>
  </si>
  <si>
    <t>LUCERO</t>
  </si>
  <si>
    <t>EL MOCHUELO</t>
  </si>
  <si>
    <t>DIANA TURBAY</t>
  </si>
  <si>
    <t>LOS LIBERTADORES</t>
  </si>
  <si>
    <t>PARQUE ENTRENUBES</t>
  </si>
  <si>
    <t>DANUBIO</t>
  </si>
  <si>
    <t>ARBORIZADORA</t>
  </si>
  <si>
    <t>GRANJAS DE TECHO</t>
  </si>
  <si>
    <t>TINTAL NORTE</t>
  </si>
  <si>
    <t>AEROPUERTO EL DORADO</t>
  </si>
  <si>
    <t>ZONA FRANCA</t>
  </si>
  <si>
    <t>MARRUECOS</t>
  </si>
  <si>
    <t>QUIROGA</t>
  </si>
  <si>
    <t>TUNJUELITO</t>
  </si>
  <si>
    <t>MARCO FIDEL SUAREZ</t>
  </si>
  <si>
    <t>ISMAEL PERDOMO</t>
  </si>
  <si>
    <t>JERUSALEM</t>
  </si>
  <si>
    <t>SAN JOSE</t>
  </si>
  <si>
    <t>SAN FRANCISCO</t>
  </si>
  <si>
    <t>GRAN YOMASA</t>
  </si>
  <si>
    <t>LA FLORA</t>
  </si>
  <si>
    <t>SAN CRISTOBAL NORTE</t>
  </si>
  <si>
    <t>USAQUEN</t>
  </si>
  <si>
    <t>GARCES NAVAS</t>
  </si>
  <si>
    <t>ENGATIVA</t>
  </si>
  <si>
    <t>LA FLORESTA</t>
  </si>
  <si>
    <t>CHICO LAGO</t>
  </si>
  <si>
    <t>LOS ALCAZARES</t>
  </si>
  <si>
    <t>LOURDES</t>
  </si>
  <si>
    <t>LA MACARENA</t>
  </si>
  <si>
    <t>LA CANDELARIA</t>
  </si>
  <si>
    <t>VERBENAL</t>
  </si>
  <si>
    <t>EL RINCON</t>
  </si>
  <si>
    <t>BOYACA REAL</t>
  </si>
  <si>
    <t>ALAMOS</t>
  </si>
  <si>
    <t>CIUDAD JARDIN</t>
  </si>
  <si>
    <t>RESTREPO</t>
  </si>
  <si>
    <t>MUZU</t>
  </si>
  <si>
    <t>CIUDAD MONTES</t>
  </si>
  <si>
    <t>20 DE JULIO</t>
  </si>
  <si>
    <t>BOSA OCCIDENTAL</t>
  </si>
  <si>
    <t>BOSA CENTRAL</t>
  </si>
  <si>
    <t>SAN BLAS</t>
  </si>
  <si>
    <t>LAS CRUCES</t>
  </si>
  <si>
    <t>TINTAL SUR</t>
  </si>
  <si>
    <t>PASEO DE LOS LIBERTADORES</t>
  </si>
  <si>
    <t>CASTILLA</t>
  </si>
  <si>
    <t>VENECIA</t>
  </si>
  <si>
    <t>BARRIOS UNIDOS</t>
  </si>
  <si>
    <t>SANTA FE</t>
  </si>
  <si>
    <t>LOS MARTIRES</t>
  </si>
  <si>
    <t>KENNEDY</t>
  </si>
  <si>
    <t>ANTONIO NARI├æO</t>
  </si>
  <si>
    <t>CANDELARIA</t>
  </si>
  <si>
    <t>SAN CRISTOBAL</t>
  </si>
  <si>
    <t>CIUDAD BOLIVAR</t>
  </si>
  <si>
    <t>BOSA</t>
  </si>
  <si>
    <t>RAFAEL URIBE URIBE</t>
  </si>
  <si>
    <t>USME</t>
  </si>
  <si>
    <t>MOTIVO DE VIAJE</t>
  </si>
  <si>
    <t>GENERAL BOGOTÁ</t>
  </si>
  <si>
    <t>Volver a casa</t>
  </si>
  <si>
    <t>Estudiar</t>
  </si>
  <si>
    <t>Trabajar</t>
  </si>
  <si>
    <t>Compras</t>
  </si>
  <si>
    <t>Trámites</t>
  </si>
  <si>
    <t>Ir a ver a alguien</t>
  </si>
  <si>
    <t>Recibir atención en salud</t>
  </si>
  <si>
    <t>Asuntos de Trabajo</t>
  </si>
  <si>
    <t>Otra cosa</t>
  </si>
  <si>
    <t>MOTIVOS DE VIAJES EN TAXI</t>
  </si>
  <si>
    <t>SERIE MENSUAL DE COMPARENDOS IMPUESTOS DURANTE 2017</t>
  </si>
  <si>
    <t>C19</t>
  </si>
  <si>
    <t>C38</t>
  </si>
  <si>
    <t>Dejar o recoger pasajeros en sitios distintos de los demarcados por las autoridades</t>
  </si>
  <si>
    <t>DISTRIBUCIÓN DE LOS COMPARENDOS IMPUESTOS EN 2017 SEGÚN TIPO DE INFRACCIÓN</t>
  </si>
  <si>
    <t>INDICADOR COMPARENDOS</t>
  </si>
  <si>
    <t>FUENTE: ELABORACIÓN PROPIA A PARTIR DE INFORMACIÓN DEL SIMUR- INDICADORES DE CONTROL. CORTE 31 DE DICIEMBRE DE 2017</t>
  </si>
  <si>
    <t>CANTIDAD MENSUAL DE QUEJAS IMPUESTAS EN 2017</t>
  </si>
  <si>
    <t>DISTRIBUCIÓN DE QUEJAS REPORTADAS EN 2017 SEGÚN MOTIVO</t>
  </si>
  <si>
    <t>CANTIDAD DE PERSONAS FALLECIDAS O LESIONADAS EN SINIESTROS CON PARTICIPACIÓN DEL TRANSPORTE PÚBLICO INDIVIDUAL EN 2017</t>
  </si>
  <si>
    <t>INDICADOR DE COMPARENDOS DE LA FLOTA TOTAL DE TAXIS CON TARJETA DE OPERACIÓN EN BOGOTÁ - 2017</t>
  </si>
  <si>
    <t>INDICADOR SINIESTROS</t>
  </si>
  <si>
    <t>INDICADOR DE SINIESTROS VIALES (CON LESIONADOS, FALLECIDOS O SOLO DAÑOS) DE LA FLOTA TOTAL DE TAXIS CON TARJETA DE OPERACIÓN EN BOGOTÁ - 2017</t>
  </si>
  <si>
    <t>Gráfico 11.10</t>
  </si>
  <si>
    <t>Gráfico 11.11</t>
  </si>
  <si>
    <t>Gráfico 11.12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</si>
</sst>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EFF8F6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0" xfId="0" applyFont="1" applyFill="1"/>
    <xf numFmtId="0" fontId="4" fillId="2" borderId="0" xfId="0" applyFont="1" applyFill="1"/>
    <xf numFmtId="0" fontId="4" fillId="5" borderId="0" xfId="0" applyFont="1" applyFill="1"/>
    <xf numFmtId="0" fontId="5" fillId="2" borderId="0" xfId="0" applyFont="1" applyFill="1"/>
    <xf numFmtId="164" fontId="4" fillId="2" borderId="0" xfId="1" applyNumberFormat="1" applyFont="1" applyFill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4" fillId="5" borderId="0" xfId="1" applyNumberFormat="1" applyFont="1" applyFill="1"/>
    <xf numFmtId="0" fontId="2" fillId="4" borderId="0" xfId="0" applyFont="1" applyFill="1" applyAlignment="1">
      <alignment horizontal="left"/>
    </xf>
    <xf numFmtId="164" fontId="2" fillId="4" borderId="0" xfId="1" applyNumberFormat="1" applyFont="1" applyFill="1"/>
    <xf numFmtId="0" fontId="2" fillId="4" borderId="1" xfId="0" applyFont="1" applyFill="1" applyBorder="1" applyAlignment="1">
      <alignment horizontal="left"/>
    </xf>
    <xf numFmtId="164" fontId="4" fillId="2" borderId="2" xfId="1" applyNumberFormat="1" applyFont="1" applyFill="1" applyBorder="1"/>
    <xf numFmtId="41" fontId="4" fillId="2" borderId="0" xfId="2" applyFont="1" applyFill="1"/>
    <xf numFmtId="9" fontId="4" fillId="2" borderId="0" xfId="3" applyFont="1" applyFill="1"/>
    <xf numFmtId="41" fontId="2" fillId="4" borderId="0" xfId="2" applyFont="1" applyFill="1"/>
    <xf numFmtId="9" fontId="2" fillId="4" borderId="0" xfId="3" applyFont="1" applyFill="1"/>
    <xf numFmtId="41" fontId="4" fillId="5" borderId="0" xfId="2" applyFont="1" applyFill="1"/>
    <xf numFmtId="9" fontId="4" fillId="5" borderId="0" xfId="3" applyFont="1" applyFill="1"/>
    <xf numFmtId="2" fontId="4" fillId="2" borderId="0" xfId="0" applyNumberFormat="1" applyFont="1" applyFill="1"/>
    <xf numFmtId="2" fontId="2" fillId="4" borderId="0" xfId="0" applyNumberFormat="1" applyFont="1" applyFill="1"/>
    <xf numFmtId="2" fontId="4" fillId="5" borderId="0" xfId="0" applyNumberFormat="1" applyFont="1" applyFill="1"/>
    <xf numFmtId="41" fontId="4" fillId="6" borderId="0" xfId="2" applyFont="1" applyFill="1"/>
    <xf numFmtId="41" fontId="4" fillId="2" borderId="0" xfId="0" applyNumberFormat="1" applyFont="1" applyFill="1" applyAlignment="1">
      <alignment horizontal="left" vertical="center" wrapText="1"/>
    </xf>
    <xf numFmtId="10" fontId="4" fillId="2" borderId="0" xfId="0" applyNumberFormat="1" applyFont="1" applyFill="1"/>
    <xf numFmtId="0" fontId="2" fillId="4" borderId="0" xfId="0" applyFont="1" applyFill="1" applyAlignment="1">
      <alignment vertical="center"/>
    </xf>
    <xf numFmtId="41" fontId="4" fillId="5" borderId="0" xfId="0" applyNumberFormat="1" applyFont="1" applyFill="1" applyAlignment="1">
      <alignment horizontal="left" vertical="center" wrapText="1"/>
    </xf>
    <xf numFmtId="10" fontId="4" fillId="5" borderId="0" xfId="0" applyNumberFormat="1" applyFont="1" applyFill="1"/>
    <xf numFmtId="10" fontId="4" fillId="2" borderId="0" xfId="0" applyNumberFormat="1" applyFont="1" applyFill="1" applyAlignment="1">
      <alignment vertical="center"/>
    </xf>
    <xf numFmtId="10" fontId="4" fillId="5" borderId="0" xfId="0" applyNumberFormat="1" applyFont="1" applyFill="1" applyAlignment="1">
      <alignment vertical="center"/>
    </xf>
    <xf numFmtId="0" fontId="2" fillId="3" borderId="0" xfId="0" applyFont="1" applyFill="1"/>
    <xf numFmtId="1" fontId="4" fillId="6" borderId="0" xfId="0" applyNumberFormat="1" applyFont="1" applyFill="1"/>
    <xf numFmtId="1" fontId="4" fillId="5" borderId="0" xfId="0" applyNumberFormat="1" applyFont="1" applyFill="1"/>
    <xf numFmtId="9" fontId="0" fillId="2" borderId="0" xfId="3" applyFont="1" applyFill="1"/>
    <xf numFmtId="10" fontId="4" fillId="2" borderId="0" xfId="2" applyNumberFormat="1" applyFont="1" applyFill="1"/>
    <xf numFmtId="10" fontId="4" fillId="5" borderId="0" xfId="2" applyNumberFormat="1" applyFont="1" applyFill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DFF2ED"/>
      <color rgb="FFEFF8F6"/>
      <color rgb="FF65C5B1"/>
      <color rgb="FF003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1838326</xdr:colOff>
      <xdr:row>0</xdr:row>
      <xdr:rowOff>47625</xdr:rowOff>
    </xdr:from>
    <xdr:to>
      <xdr:col>1</xdr:col>
      <xdr:colOff>5290140</xdr:colOff>
      <xdr:row>9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037" b="99389" l="1187" r="99209">
                      <a14:foregroundMark x1="4451" y1="98167" x2="4451" y2="98167"/>
                      <a14:foregroundMark x1="24827" y1="72098" x2="24827" y2="72098"/>
                      <a14:foregroundMark x1="27102" y1="75153" x2="27102" y2="75153"/>
                      <a14:foregroundMark x1="31751" y1="75764" x2="31751" y2="75764"/>
                      <a14:foregroundMark x1="33136" y1="74745" x2="33136" y2="74745"/>
                      <a14:foregroundMark x1="37982" y1="75153" x2="37982" y2="75153"/>
                      <a14:foregroundMark x1="39862" y1="76375" x2="39862" y2="76375"/>
                      <a14:foregroundMark x1="43422" y1="74949" x2="43422" y2="74949"/>
                      <a14:foregroundMark x1="46884" y1="75967" x2="46884" y2="75967"/>
                      <a14:foregroundMark x1="49852" y1="72709" x2="49852" y2="72709"/>
                      <a14:foregroundMark x1="51929" y1="73116" x2="51929" y2="73116"/>
                      <a14:foregroundMark x1="56380" y1="74338" x2="56380" y2="74338"/>
                      <a14:foregroundMark x1="60138" y1="73320" x2="60138" y2="73320"/>
                      <a14:foregroundMark x1="61424" y1="69246" x2="61424" y2="69246"/>
                      <a14:foregroundMark x1="63501" y1="71283" x2="63501" y2="71283"/>
                      <a14:foregroundMark x1="67260" y1="71283" x2="67260" y2="71283"/>
                      <a14:foregroundMark x1="69238" y1="73116" x2="69238" y2="73116"/>
                      <a14:foregroundMark x1="69139" y1="69450" x2="69139" y2="69450"/>
                      <a14:foregroundMark x1="70623" y1="72709" x2="70623" y2="72709"/>
                      <a14:foregroundMark x1="74085" y1="73320" x2="74085" y2="73320"/>
                      <a14:foregroundMark x1="70129" y1="85132" x2="70129" y2="85132"/>
                      <a14:foregroundMark x1="68645" y1="84521" x2="68645" y2="84521"/>
                      <a14:foregroundMark x1="68744" y1="82077" x2="68744" y2="82077"/>
                      <a14:foregroundMark x1="66469" y1="85947" x2="66469" y2="85947"/>
                      <a14:foregroundMark x1="64095" y1="86151" x2="64095" y2="86151"/>
                      <a14:foregroundMark x1="59446" y1="85947" x2="59446" y2="85947"/>
                      <a14:foregroundMark x1="56479" y1="84521" x2="56479" y2="84521"/>
                      <a14:foregroundMark x1="56677" y1="88187" x2="56677" y2="88187"/>
                      <a14:foregroundMark x1="55193" y1="87169" x2="55193" y2="87169"/>
                      <a14:foregroundMark x1="53412" y1="86762" x2="53412" y2="86762"/>
                      <a14:foregroundMark x1="47676" y1="85540" x2="47676" y2="85540"/>
                      <a14:foregroundMark x1="46093" y1="85132" x2="46093" y2="85132"/>
                      <a14:foregroundMark x1="42235" y1="84521" x2="42235" y2="84521"/>
                      <a14:foregroundMark x1="42433" y1="82077" x2="42433" y2="82077"/>
                      <a14:foregroundMark x1="40455" y1="85743" x2="40455" y2="85743"/>
                      <a14:foregroundMark x1="37685" y1="85743" x2="37685" y2="85743"/>
                      <a14:foregroundMark x1="37685" y1="81874" x2="37685" y2="81874"/>
                      <a14:foregroundMark x1="35806" y1="83910" x2="35806" y2="83910"/>
                      <a14:foregroundMark x1="31949" y1="86354" x2="31949" y2="86354"/>
                      <a14:foregroundMark x1="28289" y1="86354" x2="28289" y2="86354"/>
                      <a14:foregroundMark x1="28684" y1="82281" x2="28684" y2="82281"/>
                      <a14:backgroundMark x1="40554" y1="74134" x2="40554" y2="74134"/>
                      <a14:backgroundMark x1="44313" y1="73931" x2="44313" y2="73931"/>
                      <a14:backgroundMark x1="30267" y1="74134" x2="30267" y2="74134"/>
                      <a14:backgroundMark x1="34520" y1="86354" x2="34520" y2="86354"/>
                      <a14:backgroundMark x1="44807" y1="86558" x2="44807" y2="86558"/>
                      <a14:backgroundMark x1="52226" y1="86558" x2="52226" y2="86558"/>
                      <a14:backgroundMark x1="75272" y1="74745" x2="75272" y2="74745"/>
                      <a14:backgroundMark x1="64787" y1="73931" x2="64787" y2="73931"/>
                      <a14:backgroundMark x1="57567" y1="74338" x2="57567" y2="74338"/>
                      <a14:backgroundMark x1="62710" y1="86762" x2="62710" y2="8676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90826" y="47625"/>
          <a:ext cx="3451814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topLeftCell="A4" zoomScale="145" zoomScaleNormal="145" workbookViewId="0">
      <selection activeCell="A27" sqref="A27"/>
    </sheetView>
  </sheetViews>
  <sheetFormatPr baseColWidth="10" defaultColWidth="0" defaultRowHeight="15" zeroHeight="1" x14ac:dyDescent="0.25"/>
  <cols>
    <col min="1" max="1" width="14.28515625" style="1" customWidth="1"/>
    <col min="2" max="2" width="145.42578125" style="1" customWidth="1"/>
    <col min="3" max="16384" width="11.42578125" style="1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>
      <c r="A10" s="3" t="s">
        <v>1</v>
      </c>
      <c r="B10" s="4" t="str">
        <f>+'Gráfico 11.1'!A1</f>
        <v>COMPORTAMIENTO HISTÓRICO DEL PARQUE AUTOMOTOR DEL TRANSPORTE PÚBLICO INDIVIDUAL (TAXIS)</v>
      </c>
    </row>
    <row r="11" spans="1:2" x14ac:dyDescent="0.25">
      <c r="A11" s="3" t="s">
        <v>2</v>
      </c>
      <c r="B11" s="5" t="str">
        <f>+'Tabla 11.1'!A1</f>
        <v>VEHÍCULOS CON TO VIGENTE POR EMPRESA DE VINCULACIÓN A DICIEMBRE DE 2017</v>
      </c>
    </row>
    <row r="12" spans="1:2" x14ac:dyDescent="0.25">
      <c r="A12" s="3" t="s">
        <v>3</v>
      </c>
      <c r="B12" s="4" t="str">
        <f>+'Gráfico 11.2'!A1</f>
        <v>DISTRIBUCIÓN DE LOS TAXIS CON TARJETA DE OPERACIÓN SEGÚN MODELO DEL VEHÍCULO</v>
      </c>
    </row>
    <row r="13" spans="1:2" x14ac:dyDescent="0.25">
      <c r="A13" s="3" t="s">
        <v>4</v>
      </c>
      <c r="B13" s="5" t="str">
        <f>+'Gráfico 11.3'!A1</f>
        <v>TASA DE VIAJES EN TAXI POR PERSONA POR ESTRATO (VIAJES EN TAXI POR ESTRATO / TOTAL DE POBLACIÓN MAYOR A 5 AÑOS POR ESTRATO)</v>
      </c>
    </row>
    <row r="14" spans="1:2" x14ac:dyDescent="0.25">
      <c r="A14" s="3" t="s">
        <v>5</v>
      </c>
      <c r="B14" s="4" t="str">
        <f>+'Gráfico 11.4'!A1</f>
        <v>TASA DE VIAJES EN TAXI POR PERSONA QUE VIAJA EN TAXI POR ESTRATO (VIAJES EN TAXI POR ESTRATO / VIAJEROS EN TAXI POR ESTRATO)</v>
      </c>
    </row>
    <row r="15" spans="1:2" x14ac:dyDescent="0.25">
      <c r="A15" s="3" t="s">
        <v>6</v>
      </c>
      <c r="B15" s="5" t="str">
        <f>+'Gráfico 11.5'!A1</f>
        <v>MOTIVOS DE VIAJES EN TAXI</v>
      </c>
    </row>
    <row r="16" spans="1:2" x14ac:dyDescent="0.25">
      <c r="A16" s="3" t="s">
        <v>7</v>
      </c>
      <c r="B16" s="4" t="str">
        <f>+'Gráfico 11.6'!A1</f>
        <v>SERIE MENSUAL DE COMPARENDOS IMPUESTOS DURANTE 2017</v>
      </c>
    </row>
    <row r="17" spans="1:2" x14ac:dyDescent="0.25">
      <c r="A17" s="3" t="s">
        <v>8</v>
      </c>
      <c r="B17" s="5" t="str">
        <f>+'Gráfico 11.7'!A1</f>
        <v>DISTRIBUCIÓN DE LOS COMPARENDOS IMPUESTOS EN 2017 SEGÚN TIPO DE INFRACCIÓN</v>
      </c>
    </row>
    <row r="18" spans="1:2" x14ac:dyDescent="0.25">
      <c r="A18" s="3" t="s">
        <v>9</v>
      </c>
      <c r="B18" s="4" t="str">
        <f>+'Gráfico 11.8'!A1</f>
        <v>INDICADOR DE COMPARENDOS DE LA FLOTA TOTAL DE TAXIS CON TARJETA DE OPERACIÓN EN BOGOTÁ - 2017</v>
      </c>
    </row>
    <row r="19" spans="1:2" x14ac:dyDescent="0.25">
      <c r="A19" s="3" t="s">
        <v>10</v>
      </c>
      <c r="B19" s="5" t="str">
        <f>+'Gráfico 11.9'!A1</f>
        <v>CANTIDAD MENSUAL DE QUEJAS IMPUESTAS EN 2017</v>
      </c>
    </row>
    <row r="20" spans="1:2" x14ac:dyDescent="0.25">
      <c r="A20" s="3" t="s">
        <v>420</v>
      </c>
      <c r="B20" s="4" t="str">
        <f>+'Gráfico 11.10'!A1</f>
        <v>DISTRIBUCIÓN DE QUEJAS REPORTADAS EN 2017 SEGÚN MOTIVO</v>
      </c>
    </row>
    <row r="21" spans="1:2" x14ac:dyDescent="0.25">
      <c r="A21" s="3" t="s">
        <v>421</v>
      </c>
      <c r="B21" s="5" t="str">
        <f>+'Gráfico 11.11'!A1</f>
        <v>CANTIDAD DE PERSONAS FALLECIDAS O LESIONADAS EN SINIESTROS CON PARTICIPACIÓN DEL TRANSPORTE PÚBLICO INDIVIDUAL EN 2017</v>
      </c>
    </row>
    <row r="22" spans="1:2" x14ac:dyDescent="0.25">
      <c r="A22" s="3" t="s">
        <v>422</v>
      </c>
      <c r="B22" s="4" t="str">
        <f>+'Gráfico 11.12'!A1</f>
        <v>INDICADOR DE SINIESTROS VIALES (CON LESIONADOS, FALLECIDOS O SOLO DAÑOS) DE LA FLOTA TOTAL DE TAXIS CON TARJETA DE OPERACIÓN EN BOGOTÁ - 2017</v>
      </c>
    </row>
    <row r="23" spans="1:2" x14ac:dyDescent="0.25">
      <c r="A23" s="3" t="s">
        <v>11</v>
      </c>
      <c r="B23" s="5" t="str">
        <f>+'Mapa 11.1'!A1</f>
        <v>ZONAS DE GENERACIÓN DE VIAJES EN TAXI POR UPZ. DÍA HÁBIL, PERIODO PICO DE LA MAÑANA</v>
      </c>
    </row>
    <row r="24" spans="1:2" x14ac:dyDescent="0.25">
      <c r="A24" s="3" t="s">
        <v>12</v>
      </c>
      <c r="B24" s="4" t="str">
        <f>+'Mapa 11.2'!A1</f>
        <v>ZONAS DE ATRACCIÓN DE VIAJES EN TAXI POR UPZ. DÍA HÁBIL, PERIODO PICO DE LA MAÑANA</v>
      </c>
    </row>
    <row r="25" spans="1:2" x14ac:dyDescent="0.25">
      <c r="A25" s="3" t="s">
        <v>13</v>
      </c>
      <c r="B25" s="5" t="str">
        <f>+'Mapa 11.3'!A1</f>
        <v>ZONAS DE GENERACIÓN DE VIAJES EN TAXI POR UPZ. DÍA HÁBIL, PERIODO PICO DE LA TARDE</v>
      </c>
    </row>
    <row r="26" spans="1:2" x14ac:dyDescent="0.25">
      <c r="A26" s="3" t="s">
        <v>14</v>
      </c>
      <c r="B26" s="4" t="str">
        <f>+'Mapa 11.4'!A1</f>
        <v>ZONAS DE ATRACCIÓN DE VIAJES EN TAXI POR UPZ. DÍA HÁBIL, PERIODO PICO DE LA TARDE</v>
      </c>
    </row>
    <row r="27" spans="1:2" x14ac:dyDescent="0.25"/>
    <row r="28" spans="1:2" hidden="1" x14ac:dyDescent="0.25"/>
    <row r="29" spans="1:2" hidden="1" x14ac:dyDescent="0.25"/>
    <row r="30" spans="1:2" hidden="1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"/>
  <sheetViews>
    <sheetView zoomScale="145" zoomScaleNormal="145" workbookViewId="0">
      <selection activeCell="A19" sqref="A19"/>
    </sheetView>
  </sheetViews>
  <sheetFormatPr baseColWidth="10" defaultColWidth="0" defaultRowHeight="15" customHeight="1" zeroHeight="1" x14ac:dyDescent="0.25"/>
  <cols>
    <col min="1" max="1" width="11.42578125" style="4" customWidth="1"/>
    <col min="2" max="2" width="26.28515625" style="4" customWidth="1"/>
    <col min="3" max="8" width="11.42578125" style="4" customWidth="1"/>
    <col min="9" max="16383" width="11.42578125" style="4" hidden="1"/>
    <col min="16384" max="16384" width="11.5703125" style="4" hidden="1"/>
  </cols>
  <sheetData>
    <row r="1" spans="1:2" x14ac:dyDescent="0.25">
      <c r="A1" s="2" t="s">
        <v>417</v>
      </c>
    </row>
    <row r="2" spans="1:2" x14ac:dyDescent="0.25">
      <c r="A2" s="6" t="s">
        <v>413</v>
      </c>
    </row>
    <row r="3" spans="1:2" x14ac:dyDescent="0.25">
      <c r="A3" s="6"/>
    </row>
    <row r="4" spans="1:2" x14ac:dyDescent="0.25">
      <c r="A4" s="8" t="s">
        <v>108</v>
      </c>
      <c r="B4" s="9" t="s">
        <v>412</v>
      </c>
    </row>
    <row r="5" spans="1:2" x14ac:dyDescent="0.25">
      <c r="A5" s="3" t="s">
        <v>110</v>
      </c>
      <c r="B5" s="36">
        <v>0.1459</v>
      </c>
    </row>
    <row r="6" spans="1:2" x14ac:dyDescent="0.25">
      <c r="A6" s="3" t="s">
        <v>111</v>
      </c>
      <c r="B6" s="37">
        <v>0.1293</v>
      </c>
    </row>
    <row r="7" spans="1:2" x14ac:dyDescent="0.25">
      <c r="A7" s="3" t="s">
        <v>112</v>
      </c>
      <c r="B7" s="36">
        <v>9.8199999999999996E-2</v>
      </c>
    </row>
    <row r="8" spans="1:2" x14ac:dyDescent="0.25">
      <c r="A8" s="3" t="s">
        <v>113</v>
      </c>
      <c r="B8" s="37">
        <v>8.2900000000000001E-2</v>
      </c>
    </row>
    <row r="9" spans="1:2" x14ac:dyDescent="0.25">
      <c r="A9" s="3" t="s">
        <v>114</v>
      </c>
      <c r="B9" s="36">
        <v>0.1211</v>
      </c>
    </row>
    <row r="10" spans="1:2" x14ac:dyDescent="0.25">
      <c r="A10" s="3" t="s">
        <v>115</v>
      </c>
      <c r="B10" s="37">
        <v>0.105</v>
      </c>
    </row>
    <row r="11" spans="1:2" x14ac:dyDescent="0.25">
      <c r="A11" s="3" t="s">
        <v>116</v>
      </c>
      <c r="B11" s="36">
        <v>0.1116</v>
      </c>
    </row>
    <row r="12" spans="1:2" x14ac:dyDescent="0.25">
      <c r="A12" s="3" t="s">
        <v>117</v>
      </c>
      <c r="B12" s="37">
        <v>0.1192</v>
      </c>
    </row>
    <row r="13" spans="1:2" x14ac:dyDescent="0.25">
      <c r="A13" s="3" t="s">
        <v>118</v>
      </c>
      <c r="B13" s="36">
        <v>0.1002</v>
      </c>
    </row>
    <row r="14" spans="1:2" x14ac:dyDescent="0.25">
      <c r="A14" s="3" t="s">
        <v>119</v>
      </c>
      <c r="B14" s="37">
        <v>0.10879999999999999</v>
      </c>
    </row>
    <row r="15" spans="1:2" x14ac:dyDescent="0.25">
      <c r="A15" s="3" t="s">
        <v>120</v>
      </c>
      <c r="B15" s="36">
        <v>9.4299999999999995E-2</v>
      </c>
    </row>
    <row r="16" spans="1:2" x14ac:dyDescent="0.25">
      <c r="A16" s="3" t="s">
        <v>121</v>
      </c>
      <c r="B16" s="37">
        <v>8.9499999999999996E-2</v>
      </c>
    </row>
    <row r="17" ht="15" customHeight="1" x14ac:dyDescent="0.25"/>
    <row r="18" ht="15" hidden="1" customHeight="1" x14ac:dyDescent="0.25"/>
    <row r="19" ht="1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45" zoomScaleNormal="145" workbookViewId="0">
      <selection activeCell="B17" sqref="B17"/>
    </sheetView>
  </sheetViews>
  <sheetFormatPr baseColWidth="10" defaultColWidth="0" defaultRowHeight="15" zeroHeight="1" x14ac:dyDescent="0.25"/>
  <cols>
    <col min="1" max="1" width="11.42578125" style="4" customWidth="1"/>
    <col min="2" max="2" width="17.5703125" style="4" bestFit="1" customWidth="1"/>
    <col min="3" max="4" width="11.42578125" style="4" customWidth="1"/>
    <col min="5" max="5" width="53.5703125" style="4" customWidth="1"/>
    <col min="6" max="16384" width="11.42578125" style="4" hidden="1"/>
  </cols>
  <sheetData>
    <row r="1" spans="1:2" x14ac:dyDescent="0.25">
      <c r="A1" s="2" t="s">
        <v>414</v>
      </c>
    </row>
    <row r="2" spans="1:2" x14ac:dyDescent="0.25">
      <c r="A2" s="6" t="s">
        <v>413</v>
      </c>
    </row>
    <row r="3" spans="1:2" x14ac:dyDescent="0.25"/>
    <row r="4" spans="1:2" x14ac:dyDescent="0.25">
      <c r="A4" s="8" t="s">
        <v>108</v>
      </c>
      <c r="B4" s="32" t="s">
        <v>142</v>
      </c>
    </row>
    <row r="5" spans="1:2" x14ac:dyDescent="0.25">
      <c r="A5" s="3" t="s">
        <v>110</v>
      </c>
      <c r="B5" s="4">
        <v>84</v>
      </c>
    </row>
    <row r="6" spans="1:2" x14ac:dyDescent="0.25">
      <c r="A6" s="3" t="s">
        <v>111</v>
      </c>
      <c r="B6" s="5">
        <v>117</v>
      </c>
    </row>
    <row r="7" spans="1:2" x14ac:dyDescent="0.25">
      <c r="A7" s="3" t="s">
        <v>112</v>
      </c>
      <c r="B7" s="4">
        <v>61</v>
      </c>
    </row>
    <row r="8" spans="1:2" x14ac:dyDescent="0.25">
      <c r="A8" s="3" t="s">
        <v>113</v>
      </c>
      <c r="B8" s="5">
        <v>129</v>
      </c>
    </row>
    <row r="9" spans="1:2" x14ac:dyDescent="0.25">
      <c r="A9" s="3" t="s">
        <v>114</v>
      </c>
      <c r="B9" s="4">
        <v>113</v>
      </c>
    </row>
    <row r="10" spans="1:2" x14ac:dyDescent="0.25">
      <c r="A10" s="3" t="s">
        <v>115</v>
      </c>
      <c r="B10" s="5">
        <v>98</v>
      </c>
    </row>
    <row r="11" spans="1:2" x14ac:dyDescent="0.25">
      <c r="A11" s="3" t="s">
        <v>116</v>
      </c>
      <c r="B11" s="4">
        <v>48</v>
      </c>
    </row>
    <row r="12" spans="1:2" x14ac:dyDescent="0.25">
      <c r="A12" s="3" t="s">
        <v>117</v>
      </c>
      <c r="B12" s="5">
        <v>97</v>
      </c>
    </row>
    <row r="13" spans="1:2" x14ac:dyDescent="0.25">
      <c r="A13" s="3" t="s">
        <v>118</v>
      </c>
      <c r="B13" s="4">
        <v>47</v>
      </c>
    </row>
    <row r="14" spans="1:2" x14ac:dyDescent="0.25">
      <c r="A14" s="3" t="s">
        <v>119</v>
      </c>
      <c r="B14" s="5">
        <v>60</v>
      </c>
    </row>
    <row r="15" spans="1:2" x14ac:dyDescent="0.25">
      <c r="A15" s="3" t="s">
        <v>120</v>
      </c>
      <c r="B15" s="4">
        <v>234</v>
      </c>
    </row>
    <row r="16" spans="1:2" x14ac:dyDescent="0.25">
      <c r="A16" s="3" t="s">
        <v>121</v>
      </c>
      <c r="B16" s="5">
        <v>180</v>
      </c>
    </row>
    <row r="17" spans="1:2" x14ac:dyDescent="0.25">
      <c r="A17" s="8">
        <v>2017</v>
      </c>
      <c r="B17" s="17">
        <f>+SUM(B5:B16)</f>
        <v>1268</v>
      </c>
    </row>
    <row r="18" spans="1:2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45" zoomScaleNormal="145" workbookViewId="0">
      <selection activeCell="A2" sqref="A2"/>
    </sheetView>
  </sheetViews>
  <sheetFormatPr baseColWidth="10" defaultColWidth="0" defaultRowHeight="15" zeroHeight="1" x14ac:dyDescent="0.25"/>
  <cols>
    <col min="1" max="1" width="24.5703125" style="4" customWidth="1"/>
    <col min="2" max="2" width="14.42578125" style="4" customWidth="1"/>
    <col min="3" max="4" width="11.42578125" style="4" customWidth="1"/>
    <col min="5" max="16384" width="11.42578125" style="4" hidden="1"/>
  </cols>
  <sheetData>
    <row r="1" spans="1:2" x14ac:dyDescent="0.25">
      <c r="A1" s="2" t="s">
        <v>415</v>
      </c>
    </row>
    <row r="2" spans="1:2" x14ac:dyDescent="0.25">
      <c r="A2" s="6" t="s">
        <v>107</v>
      </c>
    </row>
    <row r="3" spans="1:2" x14ac:dyDescent="0.25"/>
    <row r="4" spans="1:2" x14ac:dyDescent="0.25">
      <c r="A4" s="8" t="s">
        <v>143</v>
      </c>
      <c r="B4" s="9" t="s">
        <v>91</v>
      </c>
    </row>
    <row r="5" spans="1:2" x14ac:dyDescent="0.25">
      <c r="A5" s="3" t="s">
        <v>144</v>
      </c>
      <c r="B5" s="26">
        <v>0.42981072555205047</v>
      </c>
    </row>
    <row r="6" spans="1:2" x14ac:dyDescent="0.25">
      <c r="A6" s="3" t="s">
        <v>145</v>
      </c>
      <c r="B6" s="29">
        <v>0.27996845425867506</v>
      </c>
    </row>
    <row r="7" spans="1:2" x14ac:dyDescent="0.25">
      <c r="A7" s="3" t="s">
        <v>146</v>
      </c>
      <c r="B7" s="26">
        <v>0.12697160883280756</v>
      </c>
    </row>
    <row r="8" spans="1:2" x14ac:dyDescent="0.25">
      <c r="A8" s="3" t="s">
        <v>138</v>
      </c>
      <c r="B8" s="29">
        <v>0.16324921135646689</v>
      </c>
    </row>
    <row r="9" spans="1:2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21.85546875" style="4" customWidth="1"/>
    <col min="2" max="2" width="11.28515625" style="4" customWidth="1"/>
    <col min="3" max="3" width="14.7109375" style="4" customWidth="1"/>
    <col min="4" max="10" width="11.42578125" style="4" customWidth="1"/>
    <col min="11" max="16384" width="11.42578125" style="4" hidden="1"/>
  </cols>
  <sheetData>
    <row r="1" spans="1:3" x14ac:dyDescent="0.25">
      <c r="A1" s="2" t="s">
        <v>416</v>
      </c>
    </row>
    <row r="2" spans="1:3" x14ac:dyDescent="0.25">
      <c r="A2" s="6" t="s">
        <v>107</v>
      </c>
    </row>
    <row r="3" spans="1:3" x14ac:dyDescent="0.25"/>
    <row r="4" spans="1:3" x14ac:dyDescent="0.25">
      <c r="A4" s="8" t="s">
        <v>108</v>
      </c>
      <c r="B4" s="9" t="s">
        <v>147</v>
      </c>
      <c r="C4" s="8" t="s">
        <v>148</v>
      </c>
    </row>
    <row r="5" spans="1:3" x14ac:dyDescent="0.25">
      <c r="A5" s="3" t="s">
        <v>110</v>
      </c>
      <c r="B5" s="4">
        <v>2</v>
      </c>
      <c r="C5" s="4">
        <v>110</v>
      </c>
    </row>
    <row r="6" spans="1:3" x14ac:dyDescent="0.25">
      <c r="A6" s="3" t="s">
        <v>111</v>
      </c>
      <c r="B6" s="5">
        <v>4</v>
      </c>
      <c r="C6" s="5">
        <v>144</v>
      </c>
    </row>
    <row r="7" spans="1:3" x14ac:dyDescent="0.25">
      <c r="A7" s="3" t="s">
        <v>112</v>
      </c>
      <c r="B7" s="4">
        <v>6</v>
      </c>
      <c r="C7" s="4">
        <v>142</v>
      </c>
    </row>
    <row r="8" spans="1:3" x14ac:dyDescent="0.25">
      <c r="A8" s="3" t="s">
        <v>113</v>
      </c>
      <c r="B8" s="5">
        <v>4</v>
      </c>
      <c r="C8" s="5">
        <v>128</v>
      </c>
    </row>
    <row r="9" spans="1:3" x14ac:dyDescent="0.25">
      <c r="A9" s="3" t="s">
        <v>114</v>
      </c>
      <c r="B9" s="4">
        <v>4</v>
      </c>
      <c r="C9" s="4">
        <v>157</v>
      </c>
    </row>
    <row r="10" spans="1:3" x14ac:dyDescent="0.25">
      <c r="A10" s="3" t="s">
        <v>115</v>
      </c>
      <c r="B10" s="5">
        <v>6</v>
      </c>
      <c r="C10" s="5">
        <v>149</v>
      </c>
    </row>
    <row r="11" spans="1:3" x14ac:dyDescent="0.25">
      <c r="A11" s="3" t="s">
        <v>116</v>
      </c>
      <c r="B11" s="4">
        <v>4</v>
      </c>
      <c r="C11" s="4">
        <v>143</v>
      </c>
    </row>
    <row r="12" spans="1:3" x14ac:dyDescent="0.25">
      <c r="A12" s="3" t="s">
        <v>117</v>
      </c>
      <c r="B12" s="5">
        <v>4</v>
      </c>
      <c r="C12" s="5">
        <v>132</v>
      </c>
    </row>
    <row r="13" spans="1:3" x14ac:dyDescent="0.25">
      <c r="A13" s="3" t="s">
        <v>118</v>
      </c>
      <c r="B13" s="4">
        <v>2</v>
      </c>
      <c r="C13" s="4">
        <v>150</v>
      </c>
    </row>
    <row r="14" spans="1:3" x14ac:dyDescent="0.25">
      <c r="A14" s="3" t="s">
        <v>119</v>
      </c>
      <c r="B14" s="5">
        <v>4</v>
      </c>
      <c r="C14" s="5">
        <v>165</v>
      </c>
    </row>
    <row r="15" spans="1:3" x14ac:dyDescent="0.25">
      <c r="A15" s="3" t="s">
        <v>120</v>
      </c>
      <c r="B15" s="4">
        <v>5</v>
      </c>
      <c r="C15" s="4">
        <v>170</v>
      </c>
    </row>
    <row r="16" spans="1:3" x14ac:dyDescent="0.25">
      <c r="A16" s="3" t="s">
        <v>121</v>
      </c>
      <c r="B16" s="5">
        <v>6</v>
      </c>
      <c r="C16" s="5">
        <v>150</v>
      </c>
    </row>
    <row r="17" spans="1:3" x14ac:dyDescent="0.25">
      <c r="A17" s="8">
        <v>2017</v>
      </c>
      <c r="B17" s="17">
        <f>SUM(B5:B16)</f>
        <v>51</v>
      </c>
      <c r="C17" s="17">
        <f>SUM(C5:C16)</f>
        <v>1740</v>
      </c>
    </row>
    <row r="18" spans="1:3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"/>
  <sheetViews>
    <sheetView zoomScale="145" zoomScaleNormal="145" workbookViewId="0">
      <selection activeCell="A19" sqref="A19"/>
    </sheetView>
  </sheetViews>
  <sheetFormatPr baseColWidth="10" defaultColWidth="0" defaultRowHeight="15" customHeight="1" zeroHeight="1" x14ac:dyDescent="0.25"/>
  <cols>
    <col min="1" max="1" width="11.42578125" style="4" customWidth="1"/>
    <col min="2" max="2" width="26.28515625" style="4" customWidth="1"/>
    <col min="3" max="7" width="11.42578125" style="4" customWidth="1"/>
    <col min="8" max="8" width="48.85546875" style="4" customWidth="1"/>
    <col min="9" max="16383" width="11.42578125" style="4" hidden="1"/>
    <col min="16384" max="16384" width="11.5703125" style="4" hidden="1"/>
  </cols>
  <sheetData>
    <row r="1" spans="1:2" x14ac:dyDescent="0.25">
      <c r="A1" s="2" t="s">
        <v>419</v>
      </c>
    </row>
    <row r="2" spans="1:2" x14ac:dyDescent="0.25">
      <c r="A2" s="6" t="s">
        <v>413</v>
      </c>
    </row>
    <row r="3" spans="1:2" x14ac:dyDescent="0.25">
      <c r="A3" s="6"/>
    </row>
    <row r="4" spans="1:2" x14ac:dyDescent="0.25">
      <c r="A4" s="8" t="s">
        <v>108</v>
      </c>
      <c r="B4" s="9" t="s">
        <v>418</v>
      </c>
    </row>
    <row r="5" spans="1:2" x14ac:dyDescent="0.25">
      <c r="A5" s="3" t="s">
        <v>110</v>
      </c>
      <c r="B5" s="36">
        <v>1.12E-2</v>
      </c>
    </row>
    <row r="6" spans="1:2" x14ac:dyDescent="0.25">
      <c r="A6" s="3" t="s">
        <v>111</v>
      </c>
      <c r="B6" s="37">
        <v>1.35E-2</v>
      </c>
    </row>
    <row r="7" spans="1:2" x14ac:dyDescent="0.25">
      <c r="A7" s="3" t="s">
        <v>112</v>
      </c>
      <c r="B7" s="36">
        <v>1.47E-2</v>
      </c>
    </row>
    <row r="8" spans="1:2" x14ac:dyDescent="0.25">
      <c r="A8" s="3" t="s">
        <v>113</v>
      </c>
      <c r="B8" s="37">
        <v>1.29E-2</v>
      </c>
    </row>
    <row r="9" spans="1:2" x14ac:dyDescent="0.25">
      <c r="A9" s="3" t="s">
        <v>114</v>
      </c>
      <c r="B9" s="36">
        <v>1.43E-2</v>
      </c>
    </row>
    <row r="10" spans="1:2" x14ac:dyDescent="0.25">
      <c r="A10" s="3" t="s">
        <v>115</v>
      </c>
      <c r="B10" s="37">
        <v>1.3899999999999999E-2</v>
      </c>
    </row>
    <row r="11" spans="1:2" x14ac:dyDescent="0.25">
      <c r="A11" s="3" t="s">
        <v>116</v>
      </c>
      <c r="B11" s="36">
        <v>1.32E-2</v>
      </c>
    </row>
    <row r="12" spans="1:2" x14ac:dyDescent="0.25">
      <c r="A12" s="3" t="s">
        <v>117</v>
      </c>
      <c r="B12" s="37">
        <v>1.32E-2</v>
      </c>
    </row>
    <row r="13" spans="1:2" x14ac:dyDescent="0.25">
      <c r="A13" s="3" t="s">
        <v>118</v>
      </c>
      <c r="B13" s="36">
        <v>1.3599999999999999E-2</v>
      </c>
    </row>
    <row r="14" spans="1:2" x14ac:dyDescent="0.25">
      <c r="A14" s="3" t="s">
        <v>119</v>
      </c>
      <c r="B14" s="37">
        <v>1.34E-2</v>
      </c>
    </row>
    <row r="15" spans="1:2" x14ac:dyDescent="0.25">
      <c r="A15" s="3" t="s">
        <v>120</v>
      </c>
      <c r="B15" s="36">
        <v>1.3599999999999999E-2</v>
      </c>
    </row>
    <row r="16" spans="1:2" x14ac:dyDescent="0.25">
      <c r="A16" s="3" t="s">
        <v>121</v>
      </c>
      <c r="B16" s="37">
        <v>1.38E-2</v>
      </c>
    </row>
    <row r="17" ht="15" customHeight="1" x14ac:dyDescent="0.25"/>
    <row r="18" ht="15" hidden="1" customHeight="1" x14ac:dyDescent="0.25"/>
    <row r="19" ht="15" customHeight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20.7109375" style="4" customWidth="1"/>
    <col min="2" max="2" width="12.5703125" style="4" bestFit="1" customWidth="1"/>
    <col min="3" max="3" width="22.5703125" style="4" customWidth="1"/>
    <col min="4" max="4" width="30.7109375" style="4" bestFit="1" customWidth="1"/>
    <col min="5" max="5" width="11.42578125" style="4" customWidth="1"/>
    <col min="6" max="16384" width="11.42578125" style="4" hidden="1"/>
  </cols>
  <sheetData>
    <row r="1" spans="1:4" x14ac:dyDescent="0.25">
      <c r="A1" s="2" t="s">
        <v>149</v>
      </c>
    </row>
    <row r="2" spans="1:4" x14ac:dyDescent="0.25">
      <c r="A2" s="6" t="s">
        <v>0</v>
      </c>
    </row>
    <row r="3" spans="1:4" x14ac:dyDescent="0.25"/>
    <row r="4" spans="1:4" x14ac:dyDescent="0.25">
      <c r="A4" s="8" t="s">
        <v>153</v>
      </c>
      <c r="B4" s="9" t="s">
        <v>154</v>
      </c>
      <c r="C4" s="8" t="s">
        <v>155</v>
      </c>
      <c r="D4" s="9" t="s">
        <v>156</v>
      </c>
    </row>
    <row r="5" spans="1:4" x14ac:dyDescent="0.25">
      <c r="A5" s="3" t="s">
        <v>275</v>
      </c>
      <c r="B5" s="33" t="s">
        <v>160</v>
      </c>
      <c r="C5" s="34" t="s">
        <v>272</v>
      </c>
      <c r="D5" s="24">
        <v>1650.655366</v>
      </c>
    </row>
    <row r="6" spans="1:4" x14ac:dyDescent="0.25">
      <c r="A6" s="3" t="s">
        <v>387</v>
      </c>
      <c r="B6" s="33" t="s">
        <v>161</v>
      </c>
      <c r="C6" s="34" t="s">
        <v>273</v>
      </c>
      <c r="D6" s="24">
        <v>0</v>
      </c>
    </row>
    <row r="7" spans="1:4" x14ac:dyDescent="0.25">
      <c r="A7" s="3" t="s">
        <v>275</v>
      </c>
      <c r="B7" s="33" t="s">
        <v>162</v>
      </c>
      <c r="C7" s="34" t="s">
        <v>274</v>
      </c>
      <c r="D7" s="24">
        <v>2235.815572</v>
      </c>
    </row>
    <row r="8" spans="1:4" x14ac:dyDescent="0.25">
      <c r="A8" s="3" t="s">
        <v>275</v>
      </c>
      <c r="B8" s="33" t="s">
        <v>163</v>
      </c>
      <c r="C8" s="34" t="s">
        <v>275</v>
      </c>
      <c r="D8" s="24">
        <v>1040.8554200000001</v>
      </c>
    </row>
    <row r="9" spans="1:4" x14ac:dyDescent="0.25">
      <c r="A9" s="3" t="s">
        <v>385</v>
      </c>
      <c r="B9" s="33" t="s">
        <v>164</v>
      </c>
      <c r="C9" s="34" t="s">
        <v>276</v>
      </c>
      <c r="D9" s="24">
        <v>367.5016</v>
      </c>
    </row>
    <row r="10" spans="1:4" x14ac:dyDescent="0.25">
      <c r="A10" s="3" t="s">
        <v>387</v>
      </c>
      <c r="B10" s="33" t="s">
        <v>165</v>
      </c>
      <c r="C10" s="34" t="s">
        <v>277</v>
      </c>
      <c r="D10" s="24">
        <v>791.2330346</v>
      </c>
    </row>
    <row r="11" spans="1:4" x14ac:dyDescent="0.25">
      <c r="A11" s="3" t="s">
        <v>317</v>
      </c>
      <c r="B11" s="33" t="s">
        <v>166</v>
      </c>
      <c r="C11" s="34" t="s">
        <v>278</v>
      </c>
      <c r="D11" s="24">
        <v>1219.5808050000001</v>
      </c>
    </row>
    <row r="12" spans="1:4" x14ac:dyDescent="0.25">
      <c r="A12" s="3" t="s">
        <v>279</v>
      </c>
      <c r="B12" s="33" t="s">
        <v>167</v>
      </c>
      <c r="C12" s="34" t="s">
        <v>279</v>
      </c>
      <c r="D12" s="24">
        <v>1993.5212100000001</v>
      </c>
    </row>
    <row r="13" spans="1:4" x14ac:dyDescent="0.25">
      <c r="A13" s="3" t="s">
        <v>384</v>
      </c>
      <c r="B13" s="33" t="s">
        <v>168</v>
      </c>
      <c r="C13" s="34" t="s">
        <v>280</v>
      </c>
      <c r="D13" s="24">
        <v>492.75034269999998</v>
      </c>
    </row>
    <row r="14" spans="1:4" x14ac:dyDescent="0.25">
      <c r="A14" s="3" t="s">
        <v>279</v>
      </c>
      <c r="B14" s="33" t="s">
        <v>169</v>
      </c>
      <c r="C14" s="34" t="s">
        <v>281</v>
      </c>
      <c r="D14" s="24">
        <v>1713.846106</v>
      </c>
    </row>
    <row r="15" spans="1:4" x14ac:dyDescent="0.25">
      <c r="A15" s="3" t="s">
        <v>384</v>
      </c>
      <c r="B15" s="33" t="s">
        <v>170</v>
      </c>
      <c r="C15" s="34" t="s">
        <v>282</v>
      </c>
      <c r="D15" s="24">
        <v>28.939701459999998</v>
      </c>
    </row>
    <row r="16" spans="1:4" x14ac:dyDescent="0.25">
      <c r="A16" s="3" t="s">
        <v>360</v>
      </c>
      <c r="B16" s="33" t="s">
        <v>171</v>
      </c>
      <c r="C16" s="34" t="s">
        <v>283</v>
      </c>
      <c r="D16" s="24">
        <v>1085.9890829999999</v>
      </c>
    </row>
    <row r="17" spans="1:4" x14ac:dyDescent="0.25">
      <c r="A17" s="3" t="s">
        <v>313</v>
      </c>
      <c r="B17" s="33" t="s">
        <v>172</v>
      </c>
      <c r="C17" s="34" t="s">
        <v>284</v>
      </c>
      <c r="D17" s="24">
        <v>1169.942726</v>
      </c>
    </row>
    <row r="18" spans="1:4" x14ac:dyDescent="0.25">
      <c r="A18" s="3" t="s">
        <v>285</v>
      </c>
      <c r="B18" s="33" t="s">
        <v>173</v>
      </c>
      <c r="C18" s="34" t="s">
        <v>285</v>
      </c>
      <c r="D18" s="24">
        <v>952.35915899999998</v>
      </c>
    </row>
    <row r="19" spans="1:4" x14ac:dyDescent="0.25">
      <c r="A19" s="3" t="s">
        <v>285</v>
      </c>
      <c r="B19" s="33" t="s">
        <v>174</v>
      </c>
      <c r="C19" s="34" t="s">
        <v>286</v>
      </c>
      <c r="D19" s="24">
        <v>0</v>
      </c>
    </row>
    <row r="20" spans="1:4" x14ac:dyDescent="0.25">
      <c r="A20" s="3" t="s">
        <v>285</v>
      </c>
      <c r="B20" s="33" t="s">
        <v>175</v>
      </c>
      <c r="C20" s="34" t="s">
        <v>287</v>
      </c>
      <c r="D20" s="24">
        <v>1151.6265550000001</v>
      </c>
    </row>
    <row r="21" spans="1:4" x14ac:dyDescent="0.25">
      <c r="A21" s="3" t="s">
        <v>285</v>
      </c>
      <c r="B21" s="33" t="s">
        <v>176</v>
      </c>
      <c r="C21" s="34" t="s">
        <v>288</v>
      </c>
      <c r="D21" s="24">
        <v>942.37325710000005</v>
      </c>
    </row>
    <row r="22" spans="1:4" x14ac:dyDescent="0.25">
      <c r="A22" s="3" t="s">
        <v>360</v>
      </c>
      <c r="B22" s="33" t="s">
        <v>177</v>
      </c>
      <c r="C22" s="34" t="s">
        <v>289</v>
      </c>
      <c r="D22" s="24">
        <v>2439.8240470000001</v>
      </c>
    </row>
    <row r="23" spans="1:4" x14ac:dyDescent="0.25">
      <c r="A23" s="3" t="s">
        <v>279</v>
      </c>
      <c r="B23" s="33" t="s">
        <v>178</v>
      </c>
      <c r="C23" s="34" t="s">
        <v>290</v>
      </c>
      <c r="D23" s="24">
        <v>333.42771049999999</v>
      </c>
    </row>
    <row r="24" spans="1:4" x14ac:dyDescent="0.25">
      <c r="A24" s="3" t="s">
        <v>390</v>
      </c>
      <c r="B24" s="33" t="s">
        <v>179</v>
      </c>
      <c r="C24" s="34" t="s">
        <v>291</v>
      </c>
      <c r="D24" s="24">
        <v>498.93461480000002</v>
      </c>
    </row>
    <row r="25" spans="1:4" x14ac:dyDescent="0.25">
      <c r="A25" s="3" t="s">
        <v>285</v>
      </c>
      <c r="B25" s="33" t="s">
        <v>180</v>
      </c>
      <c r="C25" s="34" t="s">
        <v>292</v>
      </c>
      <c r="D25" s="24">
        <v>1420.6294700000001</v>
      </c>
    </row>
    <row r="26" spans="1:4" x14ac:dyDescent="0.25">
      <c r="A26" s="3" t="s">
        <v>387</v>
      </c>
      <c r="B26" s="33" t="s">
        <v>181</v>
      </c>
      <c r="C26" s="34" t="s">
        <v>293</v>
      </c>
      <c r="D26" s="24">
        <v>315.53704099999999</v>
      </c>
    </row>
    <row r="27" spans="1:4" x14ac:dyDescent="0.25">
      <c r="A27" s="3" t="s">
        <v>394</v>
      </c>
      <c r="B27" s="33" t="s">
        <v>182</v>
      </c>
      <c r="C27" s="34" t="s">
        <v>294</v>
      </c>
      <c r="D27" s="24">
        <v>0</v>
      </c>
    </row>
    <row r="28" spans="1:4" x14ac:dyDescent="0.25">
      <c r="A28" s="3" t="s">
        <v>358</v>
      </c>
      <c r="B28" s="33" t="s">
        <v>183</v>
      </c>
      <c r="C28" s="34" t="s">
        <v>295</v>
      </c>
      <c r="D28" s="24">
        <v>2472.3777439999999</v>
      </c>
    </row>
    <row r="29" spans="1:4" x14ac:dyDescent="0.25">
      <c r="A29" s="3" t="s">
        <v>358</v>
      </c>
      <c r="B29" s="33" t="s">
        <v>184</v>
      </c>
      <c r="C29" s="34" t="s">
        <v>296</v>
      </c>
      <c r="D29" s="24">
        <v>1834.0987070000001</v>
      </c>
    </row>
    <row r="30" spans="1:4" x14ac:dyDescent="0.25">
      <c r="A30" s="3" t="s">
        <v>394</v>
      </c>
      <c r="B30" s="33" t="s">
        <v>185</v>
      </c>
      <c r="C30" s="34" t="s">
        <v>297</v>
      </c>
      <c r="D30" s="24">
        <v>0</v>
      </c>
    </row>
    <row r="31" spans="1:4" x14ac:dyDescent="0.25">
      <c r="A31" s="3" t="s">
        <v>394</v>
      </c>
      <c r="B31" s="33" t="s">
        <v>186</v>
      </c>
      <c r="C31" s="34" t="s">
        <v>298</v>
      </c>
      <c r="D31" s="24">
        <v>0</v>
      </c>
    </row>
    <row r="32" spans="1:4" x14ac:dyDescent="0.25">
      <c r="A32" s="3" t="s">
        <v>317</v>
      </c>
      <c r="B32" s="33" t="s">
        <v>187</v>
      </c>
      <c r="C32" s="34" t="s">
        <v>299</v>
      </c>
      <c r="D32" s="24">
        <v>345.23340089999999</v>
      </c>
    </row>
    <row r="33" spans="1:4" x14ac:dyDescent="0.25">
      <c r="A33" s="3" t="s">
        <v>387</v>
      </c>
      <c r="B33" s="33" t="s">
        <v>188</v>
      </c>
      <c r="C33" s="34" t="s">
        <v>300</v>
      </c>
      <c r="D33" s="24">
        <v>1248.5344219999999</v>
      </c>
    </row>
    <row r="34" spans="1:4" x14ac:dyDescent="0.25">
      <c r="A34" s="3" t="s">
        <v>387</v>
      </c>
      <c r="B34" s="33" t="s">
        <v>189</v>
      </c>
      <c r="C34" s="34" t="s">
        <v>301</v>
      </c>
      <c r="D34" s="24">
        <v>797.45300929999996</v>
      </c>
    </row>
    <row r="35" spans="1:4" x14ac:dyDescent="0.25">
      <c r="A35" s="3" t="s">
        <v>387</v>
      </c>
      <c r="B35" s="33" t="s">
        <v>190</v>
      </c>
      <c r="C35" s="34" t="s">
        <v>302</v>
      </c>
      <c r="D35" s="24">
        <v>868.46081860000004</v>
      </c>
    </row>
    <row r="36" spans="1:4" x14ac:dyDescent="0.25">
      <c r="A36" s="3" t="s">
        <v>387</v>
      </c>
      <c r="B36" s="33" t="s">
        <v>191</v>
      </c>
      <c r="C36" s="34" t="s">
        <v>303</v>
      </c>
      <c r="D36" s="24">
        <v>2527.897046</v>
      </c>
    </row>
    <row r="37" spans="1:4" x14ac:dyDescent="0.25">
      <c r="A37" s="3" t="s">
        <v>358</v>
      </c>
      <c r="B37" s="33" t="s">
        <v>192</v>
      </c>
      <c r="C37" s="34" t="s">
        <v>304</v>
      </c>
      <c r="D37" s="24">
        <v>5072.5412900000001</v>
      </c>
    </row>
    <row r="38" spans="1:4" x14ac:dyDescent="0.25">
      <c r="A38" s="3" t="s">
        <v>360</v>
      </c>
      <c r="B38" s="33" t="s">
        <v>193</v>
      </c>
      <c r="C38" s="34" t="s">
        <v>305</v>
      </c>
      <c r="D38" s="24">
        <v>415.85992649999997</v>
      </c>
    </row>
    <row r="39" spans="1:4" x14ac:dyDescent="0.25">
      <c r="A39" s="3" t="s">
        <v>358</v>
      </c>
      <c r="B39" s="33" t="s">
        <v>194</v>
      </c>
      <c r="C39" s="34" t="s">
        <v>306</v>
      </c>
      <c r="D39" s="24">
        <v>843.39984119999997</v>
      </c>
    </row>
    <row r="40" spans="1:4" x14ac:dyDescent="0.25">
      <c r="A40" s="3" t="s">
        <v>358</v>
      </c>
      <c r="B40" s="33" t="s">
        <v>195</v>
      </c>
      <c r="C40" s="34" t="s">
        <v>307</v>
      </c>
      <c r="D40" s="24">
        <v>3605.2499910000001</v>
      </c>
    </row>
    <row r="41" spans="1:4" x14ac:dyDescent="0.25">
      <c r="A41" s="3" t="s">
        <v>384</v>
      </c>
      <c r="B41" s="33" t="s">
        <v>196</v>
      </c>
      <c r="C41" s="34" t="s">
        <v>308</v>
      </c>
      <c r="D41" s="24">
        <v>1494.634712</v>
      </c>
    </row>
    <row r="42" spans="1:4" x14ac:dyDescent="0.25">
      <c r="A42" s="3" t="s">
        <v>313</v>
      </c>
      <c r="B42" s="33" t="s">
        <v>197</v>
      </c>
      <c r="C42" s="34" t="s">
        <v>309</v>
      </c>
      <c r="D42" s="24">
        <v>0</v>
      </c>
    </row>
    <row r="43" spans="1:4" x14ac:dyDescent="0.25">
      <c r="A43" s="3" t="s">
        <v>275</v>
      </c>
      <c r="B43" s="33" t="s">
        <v>198</v>
      </c>
      <c r="C43" s="34" t="s">
        <v>310</v>
      </c>
      <c r="D43" s="24">
        <v>2745.1888629999999</v>
      </c>
    </row>
    <row r="44" spans="1:4" x14ac:dyDescent="0.25">
      <c r="A44" s="3" t="s">
        <v>392</v>
      </c>
      <c r="B44" s="33" t="s">
        <v>199</v>
      </c>
      <c r="C44" s="34" t="s">
        <v>311</v>
      </c>
      <c r="D44" s="24">
        <v>313.8904015</v>
      </c>
    </row>
    <row r="45" spans="1:4" x14ac:dyDescent="0.25">
      <c r="A45" s="3" t="s">
        <v>387</v>
      </c>
      <c r="B45" s="33" t="s">
        <v>200</v>
      </c>
      <c r="C45" s="34" t="s">
        <v>312</v>
      </c>
      <c r="D45" s="24">
        <v>576.79805639999995</v>
      </c>
    </row>
    <row r="46" spans="1:4" x14ac:dyDescent="0.25">
      <c r="A46" s="3" t="s">
        <v>313</v>
      </c>
      <c r="B46" s="33" t="s">
        <v>201</v>
      </c>
      <c r="C46" s="34" t="s">
        <v>313</v>
      </c>
      <c r="D46" s="24">
        <v>1874.4235719999999</v>
      </c>
    </row>
    <row r="47" spans="1:4" x14ac:dyDescent="0.25">
      <c r="A47" s="3" t="s">
        <v>275</v>
      </c>
      <c r="B47" s="33" t="s">
        <v>202</v>
      </c>
      <c r="C47" s="34" t="s">
        <v>314</v>
      </c>
      <c r="D47" s="24">
        <v>554.22536309999998</v>
      </c>
    </row>
    <row r="48" spans="1:4" x14ac:dyDescent="0.25">
      <c r="A48" s="3" t="s">
        <v>313</v>
      </c>
      <c r="B48" s="33" t="s">
        <v>203</v>
      </c>
      <c r="C48" s="34" t="s">
        <v>315</v>
      </c>
      <c r="D48" s="24">
        <v>1643.6145799999999</v>
      </c>
    </row>
    <row r="49" spans="1:4" x14ac:dyDescent="0.25">
      <c r="A49" s="3" t="s">
        <v>390</v>
      </c>
      <c r="B49" s="33" t="s">
        <v>204</v>
      </c>
      <c r="C49" s="34" t="s">
        <v>316</v>
      </c>
      <c r="D49" s="24">
        <v>800.84878490000006</v>
      </c>
    </row>
    <row r="50" spans="1:4" x14ac:dyDescent="0.25">
      <c r="A50" s="3" t="s">
        <v>317</v>
      </c>
      <c r="B50" s="33" t="s">
        <v>205</v>
      </c>
      <c r="C50" s="34" t="s">
        <v>317</v>
      </c>
      <c r="D50" s="24">
        <v>0</v>
      </c>
    </row>
    <row r="51" spans="1:4" x14ac:dyDescent="0.25">
      <c r="A51" s="3" t="s">
        <v>386</v>
      </c>
      <c r="B51" s="33" t="s">
        <v>206</v>
      </c>
      <c r="C51" s="34" t="s">
        <v>318</v>
      </c>
      <c r="D51" s="24">
        <v>1523.8784499999999</v>
      </c>
    </row>
    <row r="52" spans="1:4" x14ac:dyDescent="0.25">
      <c r="A52" s="3" t="s">
        <v>387</v>
      </c>
      <c r="B52" s="33" t="s">
        <v>207</v>
      </c>
      <c r="C52" s="34" t="s">
        <v>319</v>
      </c>
      <c r="D52" s="24">
        <v>2964.7527530000002</v>
      </c>
    </row>
    <row r="53" spans="1:4" x14ac:dyDescent="0.25">
      <c r="A53" s="3" t="s">
        <v>385</v>
      </c>
      <c r="B53" s="33" t="s">
        <v>208</v>
      </c>
      <c r="C53" s="34" t="s">
        <v>320</v>
      </c>
      <c r="D53" s="24">
        <v>256.88018099999999</v>
      </c>
    </row>
    <row r="54" spans="1:4" x14ac:dyDescent="0.25">
      <c r="A54" s="3" t="s">
        <v>386</v>
      </c>
      <c r="B54" s="33" t="s">
        <v>209</v>
      </c>
      <c r="C54" s="34" t="s">
        <v>321</v>
      </c>
      <c r="D54" s="24">
        <v>1842.0830129999999</v>
      </c>
    </row>
    <row r="55" spans="1:4" x14ac:dyDescent="0.25">
      <c r="A55" s="3" t="s">
        <v>392</v>
      </c>
      <c r="B55" s="33" t="s">
        <v>210</v>
      </c>
      <c r="C55" s="34" t="s">
        <v>322</v>
      </c>
      <c r="D55" s="24">
        <v>689.77567350000004</v>
      </c>
    </row>
    <row r="56" spans="1:4" x14ac:dyDescent="0.25">
      <c r="A56" s="3" t="s">
        <v>285</v>
      </c>
      <c r="B56" s="33" t="s">
        <v>211</v>
      </c>
      <c r="C56" s="34" t="s">
        <v>323</v>
      </c>
      <c r="D56" s="24">
        <v>6446.7317869999997</v>
      </c>
    </row>
    <row r="57" spans="1:4" x14ac:dyDescent="0.25">
      <c r="A57" s="3" t="s">
        <v>285</v>
      </c>
      <c r="B57" s="33" t="s">
        <v>212</v>
      </c>
      <c r="C57" s="34" t="s">
        <v>324</v>
      </c>
      <c r="D57" s="24">
        <v>3384.8322509999998</v>
      </c>
    </row>
    <row r="58" spans="1:4" x14ac:dyDescent="0.25">
      <c r="A58" s="3" t="s">
        <v>285</v>
      </c>
      <c r="B58" s="33" t="s">
        <v>213</v>
      </c>
      <c r="C58" s="34" t="s">
        <v>325</v>
      </c>
      <c r="D58" s="24">
        <v>1238.9391250000001</v>
      </c>
    </row>
    <row r="59" spans="1:4" x14ac:dyDescent="0.25">
      <c r="A59" s="3" t="s">
        <v>279</v>
      </c>
      <c r="B59" s="33" t="s">
        <v>214</v>
      </c>
      <c r="C59" s="34" t="s">
        <v>326</v>
      </c>
      <c r="D59" s="24">
        <v>4257.6717589999998</v>
      </c>
    </row>
    <row r="60" spans="1:4" x14ac:dyDescent="0.25">
      <c r="A60" s="3" t="s">
        <v>275</v>
      </c>
      <c r="B60" s="33" t="s">
        <v>215</v>
      </c>
      <c r="C60" s="34" t="s">
        <v>327</v>
      </c>
      <c r="D60" s="24">
        <v>34.617418790000002</v>
      </c>
    </row>
    <row r="61" spans="1:4" x14ac:dyDescent="0.25">
      <c r="A61" s="3" t="s">
        <v>360</v>
      </c>
      <c r="B61" s="33" t="s">
        <v>216</v>
      </c>
      <c r="C61" s="34" t="s">
        <v>328</v>
      </c>
      <c r="D61" s="24">
        <v>578.78052270000001</v>
      </c>
    </row>
    <row r="62" spans="1:4" x14ac:dyDescent="0.25">
      <c r="A62" s="3" t="s">
        <v>391</v>
      </c>
      <c r="B62" s="33" t="s">
        <v>217</v>
      </c>
      <c r="C62" s="34" t="s">
        <v>329</v>
      </c>
      <c r="D62" s="24">
        <v>138.11684639999999</v>
      </c>
    </row>
    <row r="63" spans="1:4" x14ac:dyDescent="0.25">
      <c r="A63" s="3" t="s">
        <v>391</v>
      </c>
      <c r="B63" s="33" t="s">
        <v>218</v>
      </c>
      <c r="C63" s="34" t="s">
        <v>330</v>
      </c>
      <c r="D63" s="24">
        <v>0</v>
      </c>
    </row>
    <row r="64" spans="1:4" x14ac:dyDescent="0.25">
      <c r="A64" s="3" t="s">
        <v>285</v>
      </c>
      <c r="B64" s="33" t="s">
        <v>219</v>
      </c>
      <c r="C64" s="34" t="s">
        <v>331</v>
      </c>
      <c r="D64" s="24">
        <v>924.42175599999996</v>
      </c>
    </row>
    <row r="65" spans="1:4" x14ac:dyDescent="0.25">
      <c r="A65" s="3" t="s">
        <v>360</v>
      </c>
      <c r="B65" s="33" t="s">
        <v>220</v>
      </c>
      <c r="C65" s="34" t="s">
        <v>332</v>
      </c>
      <c r="D65" s="24">
        <v>788.96275609999998</v>
      </c>
    </row>
    <row r="66" spans="1:4" x14ac:dyDescent="0.25">
      <c r="A66" s="3" t="s">
        <v>279</v>
      </c>
      <c r="B66" s="33" t="s">
        <v>221</v>
      </c>
      <c r="C66" s="34" t="s">
        <v>333</v>
      </c>
      <c r="D66" s="24">
        <v>529.64218070000004</v>
      </c>
    </row>
    <row r="67" spans="1:4" x14ac:dyDescent="0.25">
      <c r="A67" s="3" t="s">
        <v>285</v>
      </c>
      <c r="B67" s="33" t="s">
        <v>222</v>
      </c>
      <c r="C67" s="34" t="s">
        <v>334</v>
      </c>
      <c r="D67" s="24">
        <v>0</v>
      </c>
    </row>
    <row r="68" spans="1:4" x14ac:dyDescent="0.25">
      <c r="A68" s="3" t="s">
        <v>387</v>
      </c>
      <c r="B68" s="33" t="s">
        <v>223</v>
      </c>
      <c r="C68" s="34" t="s">
        <v>335</v>
      </c>
      <c r="D68" s="24">
        <v>0</v>
      </c>
    </row>
    <row r="69" spans="1:4" x14ac:dyDescent="0.25">
      <c r="A69" s="3" t="s">
        <v>391</v>
      </c>
      <c r="B69" s="33" t="s">
        <v>224</v>
      </c>
      <c r="C69" s="34" t="s">
        <v>336</v>
      </c>
      <c r="D69" s="24">
        <v>1122.769679</v>
      </c>
    </row>
    <row r="70" spans="1:4" x14ac:dyDescent="0.25">
      <c r="A70" s="3" t="s">
        <v>391</v>
      </c>
      <c r="B70" s="33" t="s">
        <v>225</v>
      </c>
      <c r="C70" s="34" t="s">
        <v>337</v>
      </c>
      <c r="D70" s="24">
        <v>0</v>
      </c>
    </row>
    <row r="71" spans="1:4" x14ac:dyDescent="0.25">
      <c r="A71" s="3" t="s">
        <v>393</v>
      </c>
      <c r="B71" s="33" t="s">
        <v>226</v>
      </c>
      <c r="C71" s="34" t="s">
        <v>338</v>
      </c>
      <c r="D71" s="24">
        <v>0</v>
      </c>
    </row>
    <row r="72" spans="1:4" x14ac:dyDescent="0.25">
      <c r="A72" s="3" t="s">
        <v>390</v>
      </c>
      <c r="B72" s="33" t="s">
        <v>227</v>
      </c>
      <c r="C72" s="34" t="s">
        <v>339</v>
      </c>
      <c r="D72" s="24">
        <v>84.848238109999997</v>
      </c>
    </row>
    <row r="73" spans="1:4" x14ac:dyDescent="0.25">
      <c r="A73" s="3" t="s">
        <v>393</v>
      </c>
      <c r="B73" s="33" t="s">
        <v>228</v>
      </c>
      <c r="C73" s="34" t="s">
        <v>340</v>
      </c>
      <c r="D73" s="24">
        <v>0</v>
      </c>
    </row>
    <row r="74" spans="1:4" x14ac:dyDescent="0.25">
      <c r="A74" s="3" t="s">
        <v>394</v>
      </c>
      <c r="B74" s="33" t="s">
        <v>229</v>
      </c>
      <c r="C74" s="34" t="s">
        <v>341</v>
      </c>
      <c r="D74" s="24">
        <v>881.35235609999995</v>
      </c>
    </row>
    <row r="75" spans="1:4" x14ac:dyDescent="0.25">
      <c r="A75" s="3" t="s">
        <v>391</v>
      </c>
      <c r="B75" s="33" t="s">
        <v>230</v>
      </c>
      <c r="C75" s="34" t="s">
        <v>342</v>
      </c>
      <c r="D75" s="24">
        <v>940.11342620000005</v>
      </c>
    </row>
    <row r="76" spans="1:4" x14ac:dyDescent="0.25">
      <c r="A76" s="3" t="s">
        <v>279</v>
      </c>
      <c r="B76" s="33" t="s">
        <v>231</v>
      </c>
      <c r="C76" s="34" t="s">
        <v>343</v>
      </c>
      <c r="D76" s="24">
        <v>660.11391219999996</v>
      </c>
    </row>
    <row r="77" spans="1:4" x14ac:dyDescent="0.25">
      <c r="A77" s="3" t="s">
        <v>387</v>
      </c>
      <c r="B77" s="33" t="s">
        <v>232</v>
      </c>
      <c r="C77" s="34" t="s">
        <v>344</v>
      </c>
      <c r="D77" s="24">
        <v>270.46032079999998</v>
      </c>
    </row>
    <row r="78" spans="1:4" x14ac:dyDescent="0.25">
      <c r="A78" s="3" t="s">
        <v>279</v>
      </c>
      <c r="B78" s="33" t="s">
        <v>233</v>
      </c>
      <c r="C78" s="34" t="s">
        <v>345</v>
      </c>
      <c r="D78" s="24">
        <v>0</v>
      </c>
    </row>
    <row r="79" spans="1:4" x14ac:dyDescent="0.25">
      <c r="A79" s="3" t="s">
        <v>279</v>
      </c>
      <c r="B79" s="33" t="s">
        <v>234</v>
      </c>
      <c r="C79" s="34" t="s">
        <v>346</v>
      </c>
      <c r="D79" s="24">
        <v>0</v>
      </c>
    </row>
    <row r="80" spans="1:4" x14ac:dyDescent="0.25">
      <c r="A80" s="3" t="s">
        <v>393</v>
      </c>
      <c r="B80" s="33" t="s">
        <v>235</v>
      </c>
      <c r="C80" s="34" t="s">
        <v>347</v>
      </c>
      <c r="D80" s="24">
        <v>939.09630249999998</v>
      </c>
    </row>
    <row r="81" spans="1:4" x14ac:dyDescent="0.25">
      <c r="A81" s="3" t="s">
        <v>393</v>
      </c>
      <c r="B81" s="33" t="s">
        <v>236</v>
      </c>
      <c r="C81" s="34" t="s">
        <v>348</v>
      </c>
      <c r="D81" s="24">
        <v>273.01083249999999</v>
      </c>
    </row>
    <row r="82" spans="1:4" x14ac:dyDescent="0.25">
      <c r="A82" s="3" t="s">
        <v>349</v>
      </c>
      <c r="B82" s="33" t="s">
        <v>237</v>
      </c>
      <c r="C82" s="34" t="s">
        <v>349</v>
      </c>
      <c r="D82" s="24">
        <v>407.41339690000001</v>
      </c>
    </row>
    <row r="83" spans="1:4" x14ac:dyDescent="0.25">
      <c r="A83" s="3" t="s">
        <v>393</v>
      </c>
      <c r="B83" s="33" t="s">
        <v>238</v>
      </c>
      <c r="C83" s="34" t="s">
        <v>350</v>
      </c>
      <c r="D83" s="24">
        <v>174.94111150000001</v>
      </c>
    </row>
    <row r="84" spans="1:4" x14ac:dyDescent="0.25">
      <c r="A84" s="3" t="s">
        <v>391</v>
      </c>
      <c r="B84" s="33" t="s">
        <v>239</v>
      </c>
      <c r="C84" s="34" t="s">
        <v>351</v>
      </c>
      <c r="D84" s="24">
        <v>505.03025650000001</v>
      </c>
    </row>
    <row r="85" spans="1:4" x14ac:dyDescent="0.25">
      <c r="A85" s="3" t="s">
        <v>391</v>
      </c>
      <c r="B85" s="33" t="s">
        <v>240</v>
      </c>
      <c r="C85" s="34" t="s">
        <v>352</v>
      </c>
      <c r="D85" s="24">
        <v>408.8847591</v>
      </c>
    </row>
    <row r="86" spans="1:4" x14ac:dyDescent="0.25">
      <c r="A86" s="3" t="s">
        <v>393</v>
      </c>
      <c r="B86" s="33" t="s">
        <v>241</v>
      </c>
      <c r="C86" s="34" t="s">
        <v>353</v>
      </c>
      <c r="D86" s="24">
        <v>1518.0138219999999</v>
      </c>
    </row>
    <row r="87" spans="1:4" x14ac:dyDescent="0.25">
      <c r="A87" s="3" t="s">
        <v>391</v>
      </c>
      <c r="B87" s="33" t="s">
        <v>242</v>
      </c>
      <c r="C87" s="34" t="s">
        <v>354</v>
      </c>
      <c r="D87" s="24">
        <v>2099.0664839999999</v>
      </c>
    </row>
    <row r="88" spans="1:4" x14ac:dyDescent="0.25">
      <c r="A88" s="3" t="s">
        <v>394</v>
      </c>
      <c r="B88" s="33" t="s">
        <v>243</v>
      </c>
      <c r="C88" s="34" t="s">
        <v>355</v>
      </c>
      <c r="D88" s="24">
        <v>648.11817980000001</v>
      </c>
    </row>
    <row r="89" spans="1:4" x14ac:dyDescent="0.25">
      <c r="A89" s="3" t="s">
        <v>394</v>
      </c>
      <c r="B89" s="33" t="s">
        <v>244</v>
      </c>
      <c r="C89" s="34" t="s">
        <v>356</v>
      </c>
      <c r="D89" s="24">
        <v>0</v>
      </c>
    </row>
    <row r="90" spans="1:4" x14ac:dyDescent="0.25">
      <c r="A90" s="3" t="s">
        <v>358</v>
      </c>
      <c r="B90" s="33" t="s">
        <v>245</v>
      </c>
      <c r="C90" s="34" t="s">
        <v>357</v>
      </c>
      <c r="D90" s="24">
        <v>285.92361670000003</v>
      </c>
    </row>
    <row r="91" spans="1:4" x14ac:dyDescent="0.25">
      <c r="A91" s="3" t="s">
        <v>358</v>
      </c>
      <c r="B91" s="33" t="s">
        <v>246</v>
      </c>
      <c r="C91" s="34" t="s">
        <v>358</v>
      </c>
      <c r="D91" s="24">
        <v>285.92361670000003</v>
      </c>
    </row>
    <row r="92" spans="1:4" x14ac:dyDescent="0.25">
      <c r="A92" s="3" t="s">
        <v>360</v>
      </c>
      <c r="B92" s="33" t="s">
        <v>247</v>
      </c>
      <c r="C92" s="34" t="s">
        <v>359</v>
      </c>
      <c r="D92" s="24">
        <v>1385.3940399999999</v>
      </c>
    </row>
    <row r="93" spans="1:4" x14ac:dyDescent="0.25">
      <c r="A93" s="3" t="s">
        <v>360</v>
      </c>
      <c r="B93" s="33" t="s">
        <v>248</v>
      </c>
      <c r="C93" s="34" t="s">
        <v>360</v>
      </c>
      <c r="D93" s="24">
        <v>597.99039630000004</v>
      </c>
    </row>
    <row r="94" spans="1:4" x14ac:dyDescent="0.25">
      <c r="A94" s="3" t="s">
        <v>285</v>
      </c>
      <c r="B94" s="33" t="s">
        <v>249</v>
      </c>
      <c r="C94" s="34" t="s">
        <v>361</v>
      </c>
      <c r="D94" s="24">
        <v>1406.1898269999999</v>
      </c>
    </row>
    <row r="95" spans="1:4" x14ac:dyDescent="0.25">
      <c r="A95" s="3" t="s">
        <v>313</v>
      </c>
      <c r="B95" s="33" t="s">
        <v>250</v>
      </c>
      <c r="C95" s="34" t="s">
        <v>362</v>
      </c>
      <c r="D95" s="24">
        <v>2991.1051950000001</v>
      </c>
    </row>
    <row r="96" spans="1:4" x14ac:dyDescent="0.25">
      <c r="A96" s="3" t="s">
        <v>384</v>
      </c>
      <c r="B96" s="33" t="s">
        <v>251</v>
      </c>
      <c r="C96" s="34" t="s">
        <v>363</v>
      </c>
      <c r="D96" s="24">
        <v>2567.8375249999999</v>
      </c>
    </row>
    <row r="97" spans="1:4" x14ac:dyDescent="0.25">
      <c r="A97" s="3" t="s">
        <v>385</v>
      </c>
      <c r="B97" s="33" t="s">
        <v>252</v>
      </c>
      <c r="C97" s="34" t="s">
        <v>364</v>
      </c>
      <c r="D97" s="24">
        <v>457.81367089999998</v>
      </c>
    </row>
    <row r="98" spans="1:4" x14ac:dyDescent="0.25">
      <c r="A98" s="3" t="s">
        <v>385</v>
      </c>
      <c r="B98" s="33" t="s">
        <v>253</v>
      </c>
      <c r="C98" s="34" t="s">
        <v>365</v>
      </c>
      <c r="D98" s="24">
        <v>1588.216203</v>
      </c>
    </row>
    <row r="99" spans="1:4" x14ac:dyDescent="0.25">
      <c r="A99" s="3" t="s">
        <v>389</v>
      </c>
      <c r="B99" s="33" t="s">
        <v>254</v>
      </c>
      <c r="C99" s="34" t="s">
        <v>366</v>
      </c>
      <c r="D99" s="24">
        <v>439.72325960000001</v>
      </c>
    </row>
    <row r="100" spans="1:4" x14ac:dyDescent="0.25">
      <c r="A100" s="3" t="s">
        <v>358</v>
      </c>
      <c r="B100" s="33" t="s">
        <v>255</v>
      </c>
      <c r="C100" s="34" t="s">
        <v>367</v>
      </c>
      <c r="D100" s="24">
        <v>874.26389740000002</v>
      </c>
    </row>
    <row r="101" spans="1:4" x14ac:dyDescent="0.25">
      <c r="A101" s="3" t="s">
        <v>285</v>
      </c>
      <c r="B101" s="33" t="s">
        <v>256</v>
      </c>
      <c r="C101" s="34" t="s">
        <v>368</v>
      </c>
      <c r="D101" s="24">
        <v>2187.092396</v>
      </c>
    </row>
    <row r="102" spans="1:4" x14ac:dyDescent="0.25">
      <c r="A102" s="3" t="s">
        <v>360</v>
      </c>
      <c r="B102" s="33" t="s">
        <v>257</v>
      </c>
      <c r="C102" s="34" t="s">
        <v>369</v>
      </c>
      <c r="D102" s="24">
        <v>881.17346599999996</v>
      </c>
    </row>
    <row r="103" spans="1:4" x14ac:dyDescent="0.25">
      <c r="A103" s="3" t="s">
        <v>360</v>
      </c>
      <c r="B103" s="33" t="s">
        <v>258</v>
      </c>
      <c r="C103" s="34" t="s">
        <v>370</v>
      </c>
      <c r="D103" s="24">
        <v>0</v>
      </c>
    </row>
    <row r="104" spans="1:4" x14ac:dyDescent="0.25">
      <c r="A104" s="3" t="s">
        <v>388</v>
      </c>
      <c r="B104" s="33" t="s">
        <v>259</v>
      </c>
      <c r="C104" s="34" t="s">
        <v>371</v>
      </c>
      <c r="D104" s="24">
        <v>179.99179649999999</v>
      </c>
    </row>
    <row r="105" spans="1:4" x14ac:dyDescent="0.25">
      <c r="A105" s="3" t="s">
        <v>388</v>
      </c>
      <c r="B105" s="33" t="s">
        <v>260</v>
      </c>
      <c r="C105" s="34" t="s">
        <v>372</v>
      </c>
      <c r="D105" s="24">
        <v>2771.3101259999999</v>
      </c>
    </row>
    <row r="106" spans="1:4" x14ac:dyDescent="0.25">
      <c r="A106" s="3" t="s">
        <v>317</v>
      </c>
      <c r="B106" s="33" t="s">
        <v>261</v>
      </c>
      <c r="C106" s="34" t="s">
        <v>373</v>
      </c>
      <c r="D106" s="24">
        <v>140.19952520000001</v>
      </c>
    </row>
    <row r="107" spans="1:4" x14ac:dyDescent="0.25">
      <c r="A107" s="3" t="s">
        <v>317</v>
      </c>
      <c r="B107" s="33" t="s">
        <v>262</v>
      </c>
      <c r="C107" s="34" t="s">
        <v>374</v>
      </c>
      <c r="D107" s="24">
        <v>2847.7290520000001</v>
      </c>
    </row>
    <row r="108" spans="1:4" x14ac:dyDescent="0.25">
      <c r="A108" s="3" t="s">
        <v>390</v>
      </c>
      <c r="B108" s="33" t="s">
        <v>263</v>
      </c>
      <c r="C108" s="34" t="s">
        <v>375</v>
      </c>
      <c r="D108" s="24">
        <v>832.70391370000004</v>
      </c>
    </row>
    <row r="109" spans="1:4" x14ac:dyDescent="0.25">
      <c r="A109" s="3" t="s">
        <v>392</v>
      </c>
      <c r="B109" s="33" t="s">
        <v>264</v>
      </c>
      <c r="C109" s="34" t="s">
        <v>376</v>
      </c>
      <c r="D109" s="24">
        <v>1596.8556599999999</v>
      </c>
    </row>
    <row r="110" spans="1:4" x14ac:dyDescent="0.25">
      <c r="A110" s="3" t="s">
        <v>392</v>
      </c>
      <c r="B110" s="33" t="s">
        <v>265</v>
      </c>
      <c r="C110" s="34" t="s">
        <v>377</v>
      </c>
      <c r="D110" s="24">
        <v>254.4718317</v>
      </c>
    </row>
    <row r="111" spans="1:4" x14ac:dyDescent="0.25">
      <c r="A111" s="3" t="s">
        <v>390</v>
      </c>
      <c r="B111" s="33" t="s">
        <v>266</v>
      </c>
      <c r="C111" s="34" t="s">
        <v>378</v>
      </c>
      <c r="D111" s="24">
        <v>1330.796642</v>
      </c>
    </row>
    <row r="112" spans="1:4" x14ac:dyDescent="0.25">
      <c r="A112" s="3" t="s">
        <v>385</v>
      </c>
      <c r="B112" s="33" t="s">
        <v>267</v>
      </c>
      <c r="C112" s="34" t="s">
        <v>379</v>
      </c>
      <c r="D112" s="24">
        <v>331.22027680000002</v>
      </c>
    </row>
    <row r="113" spans="1:4" x14ac:dyDescent="0.25">
      <c r="A113" s="3" t="s">
        <v>392</v>
      </c>
      <c r="B113" s="33" t="s">
        <v>268</v>
      </c>
      <c r="C113" s="34" t="s">
        <v>380</v>
      </c>
      <c r="D113" s="24">
        <v>0</v>
      </c>
    </row>
    <row r="114" spans="1:4" x14ac:dyDescent="0.25">
      <c r="A114" s="3" t="s">
        <v>358</v>
      </c>
      <c r="B114" s="33" t="s">
        <v>269</v>
      </c>
      <c r="C114" s="34" t="s">
        <v>381</v>
      </c>
      <c r="D114" s="24">
        <v>0</v>
      </c>
    </row>
    <row r="115" spans="1:4" x14ac:dyDescent="0.25">
      <c r="A115" s="3" t="s">
        <v>387</v>
      </c>
      <c r="B115" s="33" t="s">
        <v>270</v>
      </c>
      <c r="C115" s="34" t="s">
        <v>382</v>
      </c>
      <c r="D115" s="24">
        <v>650.29779059999998</v>
      </c>
    </row>
    <row r="116" spans="1:4" x14ac:dyDescent="0.25">
      <c r="A116" s="3" t="s">
        <v>349</v>
      </c>
      <c r="B116" s="33" t="s">
        <v>271</v>
      </c>
      <c r="C116" s="34" t="s">
        <v>383</v>
      </c>
      <c r="D116" s="24">
        <v>986.47381410000003</v>
      </c>
    </row>
    <row r="117" spans="1:4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9.140625" style="4" customWidth="1"/>
    <col min="2" max="2" width="12.5703125" style="4" bestFit="1" customWidth="1"/>
    <col min="3" max="3" width="27.28515625" style="4" bestFit="1" customWidth="1"/>
    <col min="4" max="4" width="20.42578125" style="4" bestFit="1" customWidth="1"/>
    <col min="5" max="5" width="11.42578125" style="4" customWidth="1"/>
    <col min="6" max="16384" width="11.42578125" style="4" hidden="1"/>
  </cols>
  <sheetData>
    <row r="1" spans="1:4" x14ac:dyDescent="0.25">
      <c r="A1" s="2" t="s">
        <v>150</v>
      </c>
    </row>
    <row r="2" spans="1:4" x14ac:dyDescent="0.25">
      <c r="A2" s="6" t="s">
        <v>0</v>
      </c>
    </row>
    <row r="3" spans="1:4" x14ac:dyDescent="0.25"/>
    <row r="4" spans="1:4" x14ac:dyDescent="0.25">
      <c r="A4" s="8" t="s">
        <v>153</v>
      </c>
      <c r="B4" s="9" t="s">
        <v>154</v>
      </c>
      <c r="C4" s="8" t="s">
        <v>155</v>
      </c>
      <c r="D4" s="9" t="s">
        <v>158</v>
      </c>
    </row>
    <row r="5" spans="1:4" x14ac:dyDescent="0.25">
      <c r="A5" s="3" t="s">
        <v>275</v>
      </c>
      <c r="B5" s="33" t="s">
        <v>160</v>
      </c>
      <c r="C5" s="34" t="s">
        <v>272</v>
      </c>
      <c r="D5" s="24">
        <v>1569.902151</v>
      </c>
    </row>
    <row r="6" spans="1:4" x14ac:dyDescent="0.25">
      <c r="A6" s="3" t="s">
        <v>387</v>
      </c>
      <c r="B6" s="33" t="s">
        <v>161</v>
      </c>
      <c r="C6" s="34" t="s">
        <v>273</v>
      </c>
      <c r="D6" s="24">
        <v>0</v>
      </c>
    </row>
    <row r="7" spans="1:4" x14ac:dyDescent="0.25">
      <c r="A7" s="3" t="s">
        <v>275</v>
      </c>
      <c r="B7" s="33" t="s">
        <v>162</v>
      </c>
      <c r="C7" s="34" t="s">
        <v>274</v>
      </c>
      <c r="D7" s="24">
        <v>1699.2627970000001</v>
      </c>
    </row>
    <row r="8" spans="1:4" x14ac:dyDescent="0.25">
      <c r="A8" s="3" t="s">
        <v>275</v>
      </c>
      <c r="B8" s="33" t="s">
        <v>163</v>
      </c>
      <c r="C8" s="34" t="s">
        <v>275</v>
      </c>
      <c r="D8" s="24">
        <v>4145.2637549999999</v>
      </c>
    </row>
    <row r="9" spans="1:4" x14ac:dyDescent="0.25">
      <c r="A9" s="3" t="s">
        <v>385</v>
      </c>
      <c r="B9" s="33" t="s">
        <v>164</v>
      </c>
      <c r="C9" s="34" t="s">
        <v>276</v>
      </c>
      <c r="D9" s="24">
        <v>840.35461229999999</v>
      </c>
    </row>
    <row r="10" spans="1:4" x14ac:dyDescent="0.25">
      <c r="A10" s="3" t="s">
        <v>387</v>
      </c>
      <c r="B10" s="33" t="s">
        <v>165</v>
      </c>
      <c r="C10" s="34" t="s">
        <v>277</v>
      </c>
      <c r="D10" s="24">
        <v>111.5450161</v>
      </c>
    </row>
    <row r="11" spans="1:4" x14ac:dyDescent="0.25">
      <c r="A11" s="3" t="s">
        <v>317</v>
      </c>
      <c r="B11" s="33" t="s">
        <v>166</v>
      </c>
      <c r="C11" s="34" t="s">
        <v>278</v>
      </c>
      <c r="D11" s="24">
        <v>2511.3249970000002</v>
      </c>
    </row>
    <row r="12" spans="1:4" x14ac:dyDescent="0.25">
      <c r="A12" s="3" t="s">
        <v>279</v>
      </c>
      <c r="B12" s="33" t="s">
        <v>167</v>
      </c>
      <c r="C12" s="34" t="s">
        <v>279</v>
      </c>
      <c r="D12" s="24">
        <v>696.1114437</v>
      </c>
    </row>
    <row r="13" spans="1:4" x14ac:dyDescent="0.25">
      <c r="A13" s="3" t="s">
        <v>384</v>
      </c>
      <c r="B13" s="33" t="s">
        <v>168</v>
      </c>
      <c r="C13" s="34" t="s">
        <v>280</v>
      </c>
      <c r="D13" s="24">
        <v>1975.521917</v>
      </c>
    </row>
    <row r="14" spans="1:4" x14ac:dyDescent="0.25">
      <c r="A14" s="3" t="s">
        <v>279</v>
      </c>
      <c r="B14" s="33" t="s">
        <v>169</v>
      </c>
      <c r="C14" s="34" t="s">
        <v>281</v>
      </c>
      <c r="D14" s="24">
        <v>0</v>
      </c>
    </row>
    <row r="15" spans="1:4" x14ac:dyDescent="0.25">
      <c r="A15" s="3" t="s">
        <v>384</v>
      </c>
      <c r="B15" s="33" t="s">
        <v>170</v>
      </c>
      <c r="C15" s="34" t="s">
        <v>282</v>
      </c>
      <c r="D15" s="24">
        <v>0</v>
      </c>
    </row>
    <row r="16" spans="1:4" x14ac:dyDescent="0.25">
      <c r="A16" s="3" t="s">
        <v>360</v>
      </c>
      <c r="B16" s="33" t="s">
        <v>171</v>
      </c>
      <c r="C16" s="34" t="s">
        <v>283</v>
      </c>
      <c r="D16" s="24">
        <v>335.64196679999998</v>
      </c>
    </row>
    <row r="17" spans="1:4" x14ac:dyDescent="0.25">
      <c r="A17" s="3" t="s">
        <v>313</v>
      </c>
      <c r="B17" s="33" t="s">
        <v>172</v>
      </c>
      <c r="C17" s="34" t="s">
        <v>284</v>
      </c>
      <c r="D17" s="24">
        <v>1598.8075759999999</v>
      </c>
    </row>
    <row r="18" spans="1:4" x14ac:dyDescent="0.25">
      <c r="A18" s="3" t="s">
        <v>285</v>
      </c>
      <c r="B18" s="33" t="s">
        <v>173</v>
      </c>
      <c r="C18" s="34" t="s">
        <v>285</v>
      </c>
      <c r="D18" s="24">
        <v>228.97284479999999</v>
      </c>
    </row>
    <row r="19" spans="1:4" x14ac:dyDescent="0.25">
      <c r="A19" s="3" t="s">
        <v>285</v>
      </c>
      <c r="B19" s="33" t="s">
        <v>174</v>
      </c>
      <c r="C19" s="34" t="s">
        <v>286</v>
      </c>
      <c r="D19" s="24">
        <v>151.8752155</v>
      </c>
    </row>
    <row r="20" spans="1:4" x14ac:dyDescent="0.25">
      <c r="A20" s="3" t="s">
        <v>285</v>
      </c>
      <c r="B20" s="33" t="s">
        <v>175</v>
      </c>
      <c r="C20" s="34" t="s">
        <v>287</v>
      </c>
      <c r="D20" s="24">
        <v>123.4397487</v>
      </c>
    </row>
    <row r="21" spans="1:4" x14ac:dyDescent="0.25">
      <c r="A21" s="3" t="s">
        <v>285</v>
      </c>
      <c r="B21" s="33" t="s">
        <v>176</v>
      </c>
      <c r="C21" s="34" t="s">
        <v>288</v>
      </c>
      <c r="D21" s="24">
        <v>43.648049780000001</v>
      </c>
    </row>
    <row r="22" spans="1:4" x14ac:dyDescent="0.25">
      <c r="A22" s="3" t="s">
        <v>360</v>
      </c>
      <c r="B22" s="33" t="s">
        <v>177</v>
      </c>
      <c r="C22" s="34" t="s">
        <v>289</v>
      </c>
      <c r="D22" s="24">
        <v>998.27766650000001</v>
      </c>
    </row>
    <row r="23" spans="1:4" x14ac:dyDescent="0.25">
      <c r="A23" s="3" t="s">
        <v>279</v>
      </c>
      <c r="B23" s="33" t="s">
        <v>178</v>
      </c>
      <c r="C23" s="34" t="s">
        <v>290</v>
      </c>
      <c r="D23" s="24">
        <v>198.8369533</v>
      </c>
    </row>
    <row r="24" spans="1:4" x14ac:dyDescent="0.25">
      <c r="A24" s="3" t="s">
        <v>390</v>
      </c>
      <c r="B24" s="33" t="s">
        <v>179</v>
      </c>
      <c r="C24" s="34" t="s">
        <v>291</v>
      </c>
      <c r="D24" s="24">
        <v>82.491342599999996</v>
      </c>
    </row>
    <row r="25" spans="1:4" x14ac:dyDescent="0.25">
      <c r="A25" s="3" t="s">
        <v>285</v>
      </c>
      <c r="B25" s="33" t="s">
        <v>180</v>
      </c>
      <c r="C25" s="34" t="s">
        <v>292</v>
      </c>
      <c r="D25" s="24">
        <v>1227.089256</v>
      </c>
    </row>
    <row r="26" spans="1:4" x14ac:dyDescent="0.25">
      <c r="A26" s="3" t="s">
        <v>387</v>
      </c>
      <c r="B26" s="33" t="s">
        <v>181</v>
      </c>
      <c r="C26" s="34" t="s">
        <v>293</v>
      </c>
      <c r="D26" s="24">
        <v>0</v>
      </c>
    </row>
    <row r="27" spans="1:4" x14ac:dyDescent="0.25">
      <c r="A27" s="3" t="s">
        <v>394</v>
      </c>
      <c r="B27" s="33" t="s">
        <v>182</v>
      </c>
      <c r="C27" s="34" t="s">
        <v>294</v>
      </c>
      <c r="D27" s="24">
        <v>0</v>
      </c>
    </row>
    <row r="28" spans="1:4" x14ac:dyDescent="0.25">
      <c r="A28" s="3" t="s">
        <v>358</v>
      </c>
      <c r="B28" s="33" t="s">
        <v>183</v>
      </c>
      <c r="C28" s="34" t="s">
        <v>295</v>
      </c>
      <c r="D28" s="24">
        <v>1141.1362180000001</v>
      </c>
    </row>
    <row r="29" spans="1:4" x14ac:dyDescent="0.25">
      <c r="A29" s="3" t="s">
        <v>358</v>
      </c>
      <c r="B29" s="33" t="s">
        <v>184</v>
      </c>
      <c r="C29" s="34" t="s">
        <v>296</v>
      </c>
      <c r="D29" s="24">
        <v>952.56670540000005</v>
      </c>
    </row>
    <row r="30" spans="1:4" x14ac:dyDescent="0.25">
      <c r="A30" s="3" t="s">
        <v>394</v>
      </c>
      <c r="B30" s="33" t="s">
        <v>185</v>
      </c>
      <c r="C30" s="34" t="s">
        <v>297</v>
      </c>
      <c r="D30" s="24">
        <v>237.91524849999999</v>
      </c>
    </row>
    <row r="31" spans="1:4" x14ac:dyDescent="0.25">
      <c r="A31" s="3" t="s">
        <v>394</v>
      </c>
      <c r="B31" s="33" t="s">
        <v>186</v>
      </c>
      <c r="C31" s="34" t="s">
        <v>298</v>
      </c>
      <c r="D31" s="24">
        <v>0</v>
      </c>
    </row>
    <row r="32" spans="1:4" x14ac:dyDescent="0.25">
      <c r="A32" s="3" t="s">
        <v>317</v>
      </c>
      <c r="B32" s="33" t="s">
        <v>187</v>
      </c>
      <c r="C32" s="34" t="s">
        <v>299</v>
      </c>
      <c r="D32" s="24">
        <v>511.00748709999999</v>
      </c>
    </row>
    <row r="33" spans="1:4" x14ac:dyDescent="0.25">
      <c r="A33" s="3" t="s">
        <v>387</v>
      </c>
      <c r="B33" s="33" t="s">
        <v>188</v>
      </c>
      <c r="C33" s="34" t="s">
        <v>300</v>
      </c>
      <c r="D33" s="24">
        <v>1094.7676739999999</v>
      </c>
    </row>
    <row r="34" spans="1:4" x14ac:dyDescent="0.25">
      <c r="A34" s="3" t="s">
        <v>387</v>
      </c>
      <c r="B34" s="33" t="s">
        <v>189</v>
      </c>
      <c r="C34" s="34" t="s">
        <v>301</v>
      </c>
      <c r="D34" s="24">
        <v>970.74807840000005</v>
      </c>
    </row>
    <row r="35" spans="1:4" x14ac:dyDescent="0.25">
      <c r="A35" s="3" t="s">
        <v>387</v>
      </c>
      <c r="B35" s="33" t="s">
        <v>190</v>
      </c>
      <c r="C35" s="34" t="s">
        <v>302</v>
      </c>
      <c r="D35" s="24">
        <v>405.99747029999997</v>
      </c>
    </row>
    <row r="36" spans="1:4" x14ac:dyDescent="0.25">
      <c r="A36" s="3" t="s">
        <v>387</v>
      </c>
      <c r="B36" s="33" t="s">
        <v>191</v>
      </c>
      <c r="C36" s="34" t="s">
        <v>303</v>
      </c>
      <c r="D36" s="24">
        <v>2416.1675879999998</v>
      </c>
    </row>
    <row r="37" spans="1:4" x14ac:dyDescent="0.25">
      <c r="A37" s="3" t="s">
        <v>358</v>
      </c>
      <c r="B37" s="33" t="s">
        <v>192</v>
      </c>
      <c r="C37" s="34" t="s">
        <v>304</v>
      </c>
      <c r="D37" s="24">
        <v>4688.0124519999999</v>
      </c>
    </row>
    <row r="38" spans="1:4" x14ac:dyDescent="0.25">
      <c r="A38" s="3" t="s">
        <v>360</v>
      </c>
      <c r="B38" s="33" t="s">
        <v>193</v>
      </c>
      <c r="C38" s="34" t="s">
        <v>305</v>
      </c>
      <c r="D38" s="24">
        <v>315.11968380000002</v>
      </c>
    </row>
    <row r="39" spans="1:4" x14ac:dyDescent="0.25">
      <c r="A39" s="3" t="s">
        <v>358</v>
      </c>
      <c r="B39" s="33" t="s">
        <v>194</v>
      </c>
      <c r="C39" s="34" t="s">
        <v>306</v>
      </c>
      <c r="D39" s="24">
        <v>2228.2907140000002</v>
      </c>
    </row>
    <row r="40" spans="1:4" x14ac:dyDescent="0.25">
      <c r="A40" s="3" t="s">
        <v>358</v>
      </c>
      <c r="B40" s="33" t="s">
        <v>195</v>
      </c>
      <c r="C40" s="34" t="s">
        <v>307</v>
      </c>
      <c r="D40" s="24">
        <v>3490.9618190000001</v>
      </c>
    </row>
    <row r="41" spans="1:4" x14ac:dyDescent="0.25">
      <c r="A41" s="3" t="s">
        <v>384</v>
      </c>
      <c r="B41" s="33" t="s">
        <v>196</v>
      </c>
      <c r="C41" s="34" t="s">
        <v>308</v>
      </c>
      <c r="D41" s="24">
        <v>851.05551370000001</v>
      </c>
    </row>
    <row r="42" spans="1:4" x14ac:dyDescent="0.25">
      <c r="A42" s="3" t="s">
        <v>313</v>
      </c>
      <c r="B42" s="33" t="s">
        <v>197</v>
      </c>
      <c r="C42" s="34" t="s">
        <v>309</v>
      </c>
      <c r="D42" s="24">
        <v>0</v>
      </c>
    </row>
    <row r="43" spans="1:4" x14ac:dyDescent="0.25">
      <c r="A43" s="3" t="s">
        <v>275</v>
      </c>
      <c r="B43" s="33" t="s">
        <v>198</v>
      </c>
      <c r="C43" s="34" t="s">
        <v>310</v>
      </c>
      <c r="D43" s="24">
        <v>451.83767820000003</v>
      </c>
    </row>
    <row r="44" spans="1:4" x14ac:dyDescent="0.25">
      <c r="A44" s="3" t="s">
        <v>392</v>
      </c>
      <c r="B44" s="33" t="s">
        <v>199</v>
      </c>
      <c r="C44" s="34" t="s">
        <v>311</v>
      </c>
      <c r="D44" s="24">
        <v>220.92130220000001</v>
      </c>
    </row>
    <row r="45" spans="1:4" x14ac:dyDescent="0.25">
      <c r="A45" s="3" t="s">
        <v>387</v>
      </c>
      <c r="B45" s="33" t="s">
        <v>200</v>
      </c>
      <c r="C45" s="34" t="s">
        <v>312</v>
      </c>
      <c r="D45" s="24">
        <v>157.76852049999999</v>
      </c>
    </row>
    <row r="46" spans="1:4" x14ac:dyDescent="0.25">
      <c r="A46" s="3" t="s">
        <v>313</v>
      </c>
      <c r="B46" s="33" t="s">
        <v>201</v>
      </c>
      <c r="C46" s="34" t="s">
        <v>313</v>
      </c>
      <c r="D46" s="24">
        <v>3498.9722390000002</v>
      </c>
    </row>
    <row r="47" spans="1:4" x14ac:dyDescent="0.25">
      <c r="A47" s="3" t="s">
        <v>275</v>
      </c>
      <c r="B47" s="33" t="s">
        <v>202</v>
      </c>
      <c r="C47" s="34" t="s">
        <v>314</v>
      </c>
      <c r="D47" s="24">
        <v>2083.5771329999998</v>
      </c>
    </row>
    <row r="48" spans="1:4" x14ac:dyDescent="0.25">
      <c r="A48" s="3" t="s">
        <v>313</v>
      </c>
      <c r="B48" s="33" t="s">
        <v>203</v>
      </c>
      <c r="C48" s="34" t="s">
        <v>315</v>
      </c>
      <c r="D48" s="24">
        <v>3266.9012739999998</v>
      </c>
    </row>
    <row r="49" spans="1:4" x14ac:dyDescent="0.25">
      <c r="A49" s="3" t="s">
        <v>390</v>
      </c>
      <c r="B49" s="33" t="s">
        <v>204</v>
      </c>
      <c r="C49" s="34" t="s">
        <v>316</v>
      </c>
      <c r="D49" s="24">
        <v>1044.0989079999999</v>
      </c>
    </row>
    <row r="50" spans="1:4" x14ac:dyDescent="0.25">
      <c r="A50" s="3" t="s">
        <v>317</v>
      </c>
      <c r="B50" s="33" t="s">
        <v>205</v>
      </c>
      <c r="C50" s="34" t="s">
        <v>317</v>
      </c>
      <c r="D50" s="24">
        <v>1425.127027</v>
      </c>
    </row>
    <row r="51" spans="1:4" x14ac:dyDescent="0.25">
      <c r="A51" s="3" t="s">
        <v>386</v>
      </c>
      <c r="B51" s="33" t="s">
        <v>206</v>
      </c>
      <c r="C51" s="34" t="s">
        <v>318</v>
      </c>
      <c r="D51" s="24">
        <v>2895.32476</v>
      </c>
    </row>
    <row r="52" spans="1:4" x14ac:dyDescent="0.25">
      <c r="A52" s="3" t="s">
        <v>387</v>
      </c>
      <c r="B52" s="33" t="s">
        <v>207</v>
      </c>
      <c r="C52" s="34" t="s">
        <v>319</v>
      </c>
      <c r="D52" s="24">
        <v>258.61053800000002</v>
      </c>
    </row>
    <row r="53" spans="1:4" x14ac:dyDescent="0.25">
      <c r="A53" s="3" t="s">
        <v>385</v>
      </c>
      <c r="B53" s="33" t="s">
        <v>208</v>
      </c>
      <c r="C53" s="34" t="s">
        <v>320</v>
      </c>
      <c r="D53" s="24">
        <v>3007.7303710000001</v>
      </c>
    </row>
    <row r="54" spans="1:4" x14ac:dyDescent="0.25">
      <c r="A54" s="3" t="s">
        <v>386</v>
      </c>
      <c r="B54" s="33" t="s">
        <v>209</v>
      </c>
      <c r="C54" s="34" t="s">
        <v>321</v>
      </c>
      <c r="D54" s="24">
        <v>613.60384529999999</v>
      </c>
    </row>
    <row r="55" spans="1:4" x14ac:dyDescent="0.25">
      <c r="A55" s="3" t="s">
        <v>392</v>
      </c>
      <c r="B55" s="33" t="s">
        <v>210</v>
      </c>
      <c r="C55" s="34" t="s">
        <v>322</v>
      </c>
      <c r="D55" s="24">
        <v>150.66462659999999</v>
      </c>
    </row>
    <row r="56" spans="1:4" x14ac:dyDescent="0.25">
      <c r="A56" s="3" t="s">
        <v>285</v>
      </c>
      <c r="B56" s="33" t="s">
        <v>211</v>
      </c>
      <c r="C56" s="34" t="s">
        <v>323</v>
      </c>
      <c r="D56" s="24">
        <v>3455.663399</v>
      </c>
    </row>
    <row r="57" spans="1:4" x14ac:dyDescent="0.25">
      <c r="A57" s="3" t="s">
        <v>285</v>
      </c>
      <c r="B57" s="33" t="s">
        <v>212</v>
      </c>
      <c r="C57" s="34" t="s">
        <v>324</v>
      </c>
      <c r="D57" s="24">
        <v>1195.2245339999999</v>
      </c>
    </row>
    <row r="58" spans="1:4" x14ac:dyDescent="0.25">
      <c r="A58" s="3" t="s">
        <v>285</v>
      </c>
      <c r="B58" s="33" t="s">
        <v>213</v>
      </c>
      <c r="C58" s="34" t="s">
        <v>325</v>
      </c>
      <c r="D58" s="24">
        <v>0</v>
      </c>
    </row>
    <row r="59" spans="1:4" x14ac:dyDescent="0.25">
      <c r="A59" s="3" t="s">
        <v>279</v>
      </c>
      <c r="B59" s="33" t="s">
        <v>214</v>
      </c>
      <c r="C59" s="34" t="s">
        <v>326</v>
      </c>
      <c r="D59" s="24">
        <v>942.48975940000003</v>
      </c>
    </row>
    <row r="60" spans="1:4" x14ac:dyDescent="0.25">
      <c r="A60" s="3" t="s">
        <v>275</v>
      </c>
      <c r="B60" s="33" t="s">
        <v>215</v>
      </c>
      <c r="C60" s="34" t="s">
        <v>327</v>
      </c>
      <c r="D60" s="24">
        <v>2467.2671789999999</v>
      </c>
    </row>
    <row r="61" spans="1:4" x14ac:dyDescent="0.25">
      <c r="A61" s="3" t="s">
        <v>360</v>
      </c>
      <c r="B61" s="33" t="s">
        <v>216</v>
      </c>
      <c r="C61" s="34" t="s">
        <v>328</v>
      </c>
      <c r="D61" s="24">
        <v>490.03821470000003</v>
      </c>
    </row>
    <row r="62" spans="1:4" x14ac:dyDescent="0.25">
      <c r="A62" s="3" t="s">
        <v>391</v>
      </c>
      <c r="B62" s="33" t="s">
        <v>217</v>
      </c>
      <c r="C62" s="34" t="s">
        <v>329</v>
      </c>
      <c r="D62" s="24">
        <v>0</v>
      </c>
    </row>
    <row r="63" spans="1:4" x14ac:dyDescent="0.25">
      <c r="A63" s="3" t="s">
        <v>391</v>
      </c>
      <c r="B63" s="33" t="s">
        <v>218</v>
      </c>
      <c r="C63" s="34" t="s">
        <v>330</v>
      </c>
      <c r="D63" s="24">
        <v>0</v>
      </c>
    </row>
    <row r="64" spans="1:4" x14ac:dyDescent="0.25">
      <c r="A64" s="3" t="s">
        <v>285</v>
      </c>
      <c r="B64" s="33" t="s">
        <v>219</v>
      </c>
      <c r="C64" s="34" t="s">
        <v>331</v>
      </c>
      <c r="D64" s="24">
        <v>136.25355930000001</v>
      </c>
    </row>
    <row r="65" spans="1:4" x14ac:dyDescent="0.25">
      <c r="A65" s="3" t="s">
        <v>360</v>
      </c>
      <c r="B65" s="33" t="s">
        <v>220</v>
      </c>
      <c r="C65" s="34" t="s">
        <v>332</v>
      </c>
      <c r="D65" s="24">
        <v>1498.014964</v>
      </c>
    </row>
    <row r="66" spans="1:4" x14ac:dyDescent="0.25">
      <c r="A66" s="3" t="s">
        <v>279</v>
      </c>
      <c r="B66" s="33" t="s">
        <v>221</v>
      </c>
      <c r="C66" s="34" t="s">
        <v>333</v>
      </c>
      <c r="D66" s="24">
        <v>0</v>
      </c>
    </row>
    <row r="67" spans="1:4" x14ac:dyDescent="0.25">
      <c r="A67" s="3" t="s">
        <v>285</v>
      </c>
      <c r="B67" s="33" t="s">
        <v>222</v>
      </c>
      <c r="C67" s="34" t="s">
        <v>334</v>
      </c>
      <c r="D67" s="24">
        <v>0</v>
      </c>
    </row>
    <row r="68" spans="1:4" x14ac:dyDescent="0.25">
      <c r="A68" s="3" t="s">
        <v>387</v>
      </c>
      <c r="B68" s="33" t="s">
        <v>223</v>
      </c>
      <c r="C68" s="34" t="s">
        <v>335</v>
      </c>
      <c r="D68" s="24">
        <v>1175.067665</v>
      </c>
    </row>
    <row r="69" spans="1:4" x14ac:dyDescent="0.25">
      <c r="A69" s="3" t="s">
        <v>391</v>
      </c>
      <c r="B69" s="33" t="s">
        <v>224</v>
      </c>
      <c r="C69" s="34" t="s">
        <v>336</v>
      </c>
      <c r="D69" s="24">
        <v>2443.0382760000002</v>
      </c>
    </row>
    <row r="70" spans="1:4" x14ac:dyDescent="0.25">
      <c r="A70" s="3" t="s">
        <v>391</v>
      </c>
      <c r="B70" s="33" t="s">
        <v>225</v>
      </c>
      <c r="C70" s="34" t="s">
        <v>337</v>
      </c>
      <c r="D70" s="24">
        <v>0</v>
      </c>
    </row>
    <row r="71" spans="1:4" x14ac:dyDescent="0.25">
      <c r="A71" s="3" t="s">
        <v>393</v>
      </c>
      <c r="B71" s="33" t="s">
        <v>226</v>
      </c>
      <c r="C71" s="34" t="s">
        <v>338</v>
      </c>
      <c r="D71" s="24">
        <v>408.87667729999998</v>
      </c>
    </row>
    <row r="72" spans="1:4" x14ac:dyDescent="0.25">
      <c r="A72" s="3" t="s">
        <v>390</v>
      </c>
      <c r="B72" s="33" t="s">
        <v>227</v>
      </c>
      <c r="C72" s="34" t="s">
        <v>339</v>
      </c>
      <c r="D72" s="24">
        <v>451.75435549999997</v>
      </c>
    </row>
    <row r="73" spans="1:4" x14ac:dyDescent="0.25">
      <c r="A73" s="3" t="s">
        <v>393</v>
      </c>
      <c r="B73" s="33" t="s">
        <v>228</v>
      </c>
      <c r="C73" s="34" t="s">
        <v>340</v>
      </c>
      <c r="D73" s="24">
        <v>0</v>
      </c>
    </row>
    <row r="74" spans="1:4" x14ac:dyDescent="0.25">
      <c r="A74" s="3" t="s">
        <v>394</v>
      </c>
      <c r="B74" s="33" t="s">
        <v>229</v>
      </c>
      <c r="C74" s="34" t="s">
        <v>341</v>
      </c>
      <c r="D74" s="24">
        <v>0</v>
      </c>
    </row>
    <row r="75" spans="1:4" x14ac:dyDescent="0.25">
      <c r="A75" s="3" t="s">
        <v>391</v>
      </c>
      <c r="B75" s="33" t="s">
        <v>230</v>
      </c>
      <c r="C75" s="34" t="s">
        <v>342</v>
      </c>
      <c r="D75" s="24">
        <v>195.387822</v>
      </c>
    </row>
    <row r="76" spans="1:4" x14ac:dyDescent="0.25">
      <c r="A76" s="3" t="s">
        <v>279</v>
      </c>
      <c r="B76" s="33" t="s">
        <v>231</v>
      </c>
      <c r="C76" s="34" t="s">
        <v>343</v>
      </c>
      <c r="D76" s="24">
        <v>768.66874229999996</v>
      </c>
    </row>
    <row r="77" spans="1:4" x14ac:dyDescent="0.25">
      <c r="A77" s="3" t="s">
        <v>387</v>
      </c>
      <c r="B77" s="33" t="s">
        <v>232</v>
      </c>
      <c r="C77" s="34" t="s">
        <v>344</v>
      </c>
      <c r="D77" s="24">
        <v>197.6185385</v>
      </c>
    </row>
    <row r="78" spans="1:4" x14ac:dyDescent="0.25">
      <c r="A78" s="3" t="s">
        <v>279</v>
      </c>
      <c r="B78" s="33" t="s">
        <v>233</v>
      </c>
      <c r="C78" s="34" t="s">
        <v>345</v>
      </c>
      <c r="D78" s="24">
        <v>2228.4300939999998</v>
      </c>
    </row>
    <row r="79" spans="1:4" x14ac:dyDescent="0.25">
      <c r="A79" s="3" t="s">
        <v>279</v>
      </c>
      <c r="B79" s="33" t="s">
        <v>234</v>
      </c>
      <c r="C79" s="34" t="s">
        <v>346</v>
      </c>
      <c r="D79" s="24">
        <v>243.9381037</v>
      </c>
    </row>
    <row r="80" spans="1:4" x14ac:dyDescent="0.25">
      <c r="A80" s="3" t="s">
        <v>393</v>
      </c>
      <c r="B80" s="33" t="s">
        <v>235</v>
      </c>
      <c r="C80" s="34" t="s">
        <v>347</v>
      </c>
      <c r="D80" s="24">
        <v>588.26270190000002</v>
      </c>
    </row>
    <row r="81" spans="1:4" x14ac:dyDescent="0.25">
      <c r="A81" s="3" t="s">
        <v>393</v>
      </c>
      <c r="B81" s="33" t="s">
        <v>236</v>
      </c>
      <c r="C81" s="34" t="s">
        <v>348</v>
      </c>
      <c r="D81" s="24">
        <v>1357.698897</v>
      </c>
    </row>
    <row r="82" spans="1:4" x14ac:dyDescent="0.25">
      <c r="A82" s="3" t="s">
        <v>349</v>
      </c>
      <c r="B82" s="33" t="s">
        <v>237</v>
      </c>
      <c r="C82" s="34" t="s">
        <v>349</v>
      </c>
      <c r="D82" s="24">
        <v>272.86365569999998</v>
      </c>
    </row>
    <row r="83" spans="1:4" x14ac:dyDescent="0.25">
      <c r="A83" s="3" t="s">
        <v>393</v>
      </c>
      <c r="B83" s="33" t="s">
        <v>238</v>
      </c>
      <c r="C83" s="34" t="s">
        <v>350</v>
      </c>
      <c r="D83" s="24">
        <v>51.131078530000003</v>
      </c>
    </row>
    <row r="84" spans="1:4" x14ac:dyDescent="0.25">
      <c r="A84" s="3" t="s">
        <v>391</v>
      </c>
      <c r="B84" s="33" t="s">
        <v>239</v>
      </c>
      <c r="C84" s="34" t="s">
        <v>351</v>
      </c>
      <c r="D84" s="24">
        <v>1722.1710599999999</v>
      </c>
    </row>
    <row r="85" spans="1:4" x14ac:dyDescent="0.25">
      <c r="A85" s="3" t="s">
        <v>391</v>
      </c>
      <c r="B85" s="33" t="s">
        <v>240</v>
      </c>
      <c r="C85" s="34" t="s">
        <v>352</v>
      </c>
      <c r="D85" s="24">
        <v>130.5670514</v>
      </c>
    </row>
    <row r="86" spans="1:4" x14ac:dyDescent="0.25">
      <c r="A86" s="3" t="s">
        <v>393</v>
      </c>
      <c r="B86" s="33" t="s">
        <v>241</v>
      </c>
      <c r="C86" s="34" t="s">
        <v>353</v>
      </c>
      <c r="D86" s="24">
        <v>453.07411539999998</v>
      </c>
    </row>
    <row r="87" spans="1:4" x14ac:dyDescent="0.25">
      <c r="A87" s="3" t="s">
        <v>391</v>
      </c>
      <c r="B87" s="33" t="s">
        <v>242</v>
      </c>
      <c r="C87" s="34" t="s">
        <v>354</v>
      </c>
      <c r="D87" s="24">
        <v>384.82288629999999</v>
      </c>
    </row>
    <row r="88" spans="1:4" x14ac:dyDescent="0.25">
      <c r="A88" s="3" t="s">
        <v>394</v>
      </c>
      <c r="B88" s="33" t="s">
        <v>243</v>
      </c>
      <c r="C88" s="34" t="s">
        <v>355</v>
      </c>
      <c r="D88" s="24">
        <v>0</v>
      </c>
    </row>
    <row r="89" spans="1:4" x14ac:dyDescent="0.25">
      <c r="A89" s="3" t="s">
        <v>394</v>
      </c>
      <c r="B89" s="33" t="s">
        <v>244</v>
      </c>
      <c r="C89" s="34" t="s">
        <v>356</v>
      </c>
      <c r="D89" s="24">
        <v>0</v>
      </c>
    </row>
    <row r="90" spans="1:4" x14ac:dyDescent="0.25">
      <c r="A90" s="3" t="s">
        <v>358</v>
      </c>
      <c r="B90" s="33" t="s">
        <v>245</v>
      </c>
      <c r="C90" s="34" t="s">
        <v>357</v>
      </c>
      <c r="D90" s="24">
        <v>2069.2012180000002</v>
      </c>
    </row>
    <row r="91" spans="1:4" x14ac:dyDescent="0.25">
      <c r="A91" s="3" t="s">
        <v>358</v>
      </c>
      <c r="B91" s="33" t="s">
        <v>246</v>
      </c>
      <c r="C91" s="34" t="s">
        <v>358</v>
      </c>
      <c r="D91" s="24">
        <v>1723.205528</v>
      </c>
    </row>
    <row r="92" spans="1:4" x14ac:dyDescent="0.25">
      <c r="A92" s="3" t="s">
        <v>360</v>
      </c>
      <c r="B92" s="33" t="s">
        <v>247</v>
      </c>
      <c r="C92" s="34" t="s">
        <v>359</v>
      </c>
      <c r="D92" s="24">
        <v>179.8313196</v>
      </c>
    </row>
    <row r="93" spans="1:4" x14ac:dyDescent="0.25">
      <c r="A93" s="3" t="s">
        <v>360</v>
      </c>
      <c r="B93" s="33" t="s">
        <v>248</v>
      </c>
      <c r="C93" s="34" t="s">
        <v>360</v>
      </c>
      <c r="D93" s="24">
        <v>359.56771190000001</v>
      </c>
    </row>
    <row r="94" spans="1:4" x14ac:dyDescent="0.25">
      <c r="A94" s="3" t="s">
        <v>285</v>
      </c>
      <c r="B94" s="33" t="s">
        <v>249</v>
      </c>
      <c r="C94" s="34" t="s">
        <v>361</v>
      </c>
      <c r="D94" s="24">
        <v>1601.2841189999999</v>
      </c>
    </row>
    <row r="95" spans="1:4" x14ac:dyDescent="0.25">
      <c r="A95" s="3" t="s">
        <v>313</v>
      </c>
      <c r="B95" s="33" t="s">
        <v>250</v>
      </c>
      <c r="C95" s="34" t="s">
        <v>362</v>
      </c>
      <c r="D95" s="24">
        <v>10003.812239999999</v>
      </c>
    </row>
    <row r="96" spans="1:4" x14ac:dyDescent="0.25">
      <c r="A96" s="3" t="s">
        <v>384</v>
      </c>
      <c r="B96" s="33" t="s">
        <v>251</v>
      </c>
      <c r="C96" s="34" t="s">
        <v>363</v>
      </c>
      <c r="D96" s="24">
        <v>1659.9570679999999</v>
      </c>
    </row>
    <row r="97" spans="1:4" x14ac:dyDescent="0.25">
      <c r="A97" s="3" t="s">
        <v>385</v>
      </c>
      <c r="B97" s="33" t="s">
        <v>252</v>
      </c>
      <c r="C97" s="34" t="s">
        <v>364</v>
      </c>
      <c r="D97" s="24">
        <v>689.41480890000003</v>
      </c>
    </row>
    <row r="98" spans="1:4" x14ac:dyDescent="0.25">
      <c r="A98" s="3" t="s">
        <v>385</v>
      </c>
      <c r="B98" s="33" t="s">
        <v>253</v>
      </c>
      <c r="C98" s="34" t="s">
        <v>365</v>
      </c>
      <c r="D98" s="24">
        <v>162.00924470000001</v>
      </c>
    </row>
    <row r="99" spans="1:4" x14ac:dyDescent="0.25">
      <c r="A99" s="3" t="s">
        <v>389</v>
      </c>
      <c r="B99" s="33" t="s">
        <v>254</v>
      </c>
      <c r="C99" s="34" t="s">
        <v>366</v>
      </c>
      <c r="D99" s="24">
        <v>2895.2730040000001</v>
      </c>
    </row>
    <row r="100" spans="1:4" x14ac:dyDescent="0.25">
      <c r="A100" s="3" t="s">
        <v>358</v>
      </c>
      <c r="B100" s="33" t="s">
        <v>255</v>
      </c>
      <c r="C100" s="34" t="s">
        <v>367</v>
      </c>
      <c r="D100" s="24">
        <v>743.64559229999998</v>
      </c>
    </row>
    <row r="101" spans="1:4" x14ac:dyDescent="0.25">
      <c r="A101" s="3" t="s">
        <v>285</v>
      </c>
      <c r="B101" s="33" t="s">
        <v>256</v>
      </c>
      <c r="C101" s="34" t="s">
        <v>368</v>
      </c>
      <c r="D101" s="24">
        <v>1841.2115080000001</v>
      </c>
    </row>
    <row r="102" spans="1:4" x14ac:dyDescent="0.25">
      <c r="A102" s="3" t="s">
        <v>360</v>
      </c>
      <c r="B102" s="33" t="s">
        <v>257</v>
      </c>
      <c r="C102" s="34" t="s">
        <v>369</v>
      </c>
      <c r="D102" s="24">
        <v>1965.8767310000001</v>
      </c>
    </row>
    <row r="103" spans="1:4" x14ac:dyDescent="0.25">
      <c r="A103" s="3" t="s">
        <v>360</v>
      </c>
      <c r="B103" s="33" t="s">
        <v>258</v>
      </c>
      <c r="C103" s="34" t="s">
        <v>370</v>
      </c>
      <c r="D103" s="24">
        <v>220.92130220000001</v>
      </c>
    </row>
    <row r="104" spans="1:4" x14ac:dyDescent="0.25">
      <c r="A104" s="3" t="s">
        <v>388</v>
      </c>
      <c r="B104" s="33" t="s">
        <v>259</v>
      </c>
      <c r="C104" s="34" t="s">
        <v>371</v>
      </c>
      <c r="D104" s="24">
        <v>8.6379847650000006</v>
      </c>
    </row>
    <row r="105" spans="1:4" x14ac:dyDescent="0.25">
      <c r="A105" s="3" t="s">
        <v>388</v>
      </c>
      <c r="B105" s="33" t="s">
        <v>260</v>
      </c>
      <c r="C105" s="34" t="s">
        <v>372</v>
      </c>
      <c r="D105" s="24">
        <v>1310.9235530000001</v>
      </c>
    </row>
    <row r="106" spans="1:4" x14ac:dyDescent="0.25">
      <c r="A106" s="3" t="s">
        <v>317</v>
      </c>
      <c r="B106" s="33" t="s">
        <v>261</v>
      </c>
      <c r="C106" s="34" t="s">
        <v>373</v>
      </c>
      <c r="D106" s="24">
        <v>153.54097730000001</v>
      </c>
    </row>
    <row r="107" spans="1:4" x14ac:dyDescent="0.25">
      <c r="A107" s="3" t="s">
        <v>317</v>
      </c>
      <c r="B107" s="33" t="s">
        <v>262</v>
      </c>
      <c r="C107" s="34" t="s">
        <v>374</v>
      </c>
      <c r="D107" s="24">
        <v>1597.2727279999999</v>
      </c>
    </row>
    <row r="108" spans="1:4" x14ac:dyDescent="0.25">
      <c r="A108" s="3" t="s">
        <v>390</v>
      </c>
      <c r="B108" s="33" t="s">
        <v>263</v>
      </c>
      <c r="C108" s="34" t="s">
        <v>375</v>
      </c>
      <c r="D108" s="24">
        <v>347.4178685</v>
      </c>
    </row>
    <row r="109" spans="1:4" x14ac:dyDescent="0.25">
      <c r="A109" s="3" t="s">
        <v>392</v>
      </c>
      <c r="B109" s="33" t="s">
        <v>264</v>
      </c>
      <c r="C109" s="34" t="s">
        <v>376</v>
      </c>
      <c r="D109" s="24">
        <v>0</v>
      </c>
    </row>
    <row r="110" spans="1:4" x14ac:dyDescent="0.25">
      <c r="A110" s="3" t="s">
        <v>392</v>
      </c>
      <c r="B110" s="33" t="s">
        <v>265</v>
      </c>
      <c r="C110" s="34" t="s">
        <v>377</v>
      </c>
      <c r="D110" s="24">
        <v>365.89591630000001</v>
      </c>
    </row>
    <row r="111" spans="1:4" x14ac:dyDescent="0.25">
      <c r="A111" s="3" t="s">
        <v>390</v>
      </c>
      <c r="B111" s="33" t="s">
        <v>266</v>
      </c>
      <c r="C111" s="34" t="s">
        <v>378</v>
      </c>
      <c r="D111" s="24">
        <v>417.81329369999997</v>
      </c>
    </row>
    <row r="112" spans="1:4" x14ac:dyDescent="0.25">
      <c r="A112" s="3" t="s">
        <v>385</v>
      </c>
      <c r="B112" s="33" t="s">
        <v>267</v>
      </c>
      <c r="C112" s="34" t="s">
        <v>379</v>
      </c>
      <c r="D112" s="24">
        <v>2328.3914880000002</v>
      </c>
    </row>
    <row r="113" spans="1:4" x14ac:dyDescent="0.25">
      <c r="A113" s="3" t="s">
        <v>392</v>
      </c>
      <c r="B113" s="33" t="s">
        <v>268</v>
      </c>
      <c r="C113" s="34" t="s">
        <v>380</v>
      </c>
      <c r="D113" s="24">
        <v>0</v>
      </c>
    </row>
    <row r="114" spans="1:4" x14ac:dyDescent="0.25">
      <c r="A114" s="3" t="s">
        <v>358</v>
      </c>
      <c r="B114" s="33" t="s">
        <v>269</v>
      </c>
      <c r="C114" s="34" t="s">
        <v>381</v>
      </c>
      <c r="D114" s="24">
        <v>162.72344509999999</v>
      </c>
    </row>
    <row r="115" spans="1:4" x14ac:dyDescent="0.25">
      <c r="A115" s="3" t="s">
        <v>387</v>
      </c>
      <c r="B115" s="33" t="s">
        <v>270</v>
      </c>
      <c r="C115" s="34" t="s">
        <v>382</v>
      </c>
      <c r="D115" s="24">
        <v>709.10717520000003</v>
      </c>
    </row>
    <row r="116" spans="1:4" x14ac:dyDescent="0.25">
      <c r="A116" s="3" t="s">
        <v>349</v>
      </c>
      <c r="B116" s="33" t="s">
        <v>271</v>
      </c>
      <c r="C116" s="34" t="s">
        <v>383</v>
      </c>
      <c r="D116" s="24">
        <v>2390.342067</v>
      </c>
    </row>
    <row r="117" spans="1:4" x14ac:dyDescent="0.25"/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6.7109375" style="4" customWidth="1"/>
    <col min="2" max="2" width="12.5703125" style="4" bestFit="1" customWidth="1"/>
    <col min="3" max="3" width="27.28515625" style="4" bestFit="1" customWidth="1"/>
    <col min="4" max="4" width="21" style="4" bestFit="1" customWidth="1"/>
    <col min="5" max="5" width="11.42578125" style="4" customWidth="1"/>
    <col min="6" max="16384" width="11.42578125" style="4" hidden="1"/>
  </cols>
  <sheetData>
    <row r="1" spans="1:4" x14ac:dyDescent="0.25">
      <c r="A1" s="2" t="s">
        <v>151</v>
      </c>
    </row>
    <row r="2" spans="1:4" x14ac:dyDescent="0.25">
      <c r="A2" s="6" t="s">
        <v>0</v>
      </c>
    </row>
    <row r="3" spans="1:4" x14ac:dyDescent="0.25"/>
    <row r="4" spans="1:4" x14ac:dyDescent="0.25">
      <c r="A4" s="8" t="s">
        <v>153</v>
      </c>
      <c r="B4" s="9" t="s">
        <v>154</v>
      </c>
      <c r="C4" s="8" t="s">
        <v>155</v>
      </c>
      <c r="D4" s="9" t="s">
        <v>157</v>
      </c>
    </row>
    <row r="5" spans="1:4" x14ac:dyDescent="0.25">
      <c r="A5" s="3" t="s">
        <v>275</v>
      </c>
      <c r="B5" s="33" t="s">
        <v>160</v>
      </c>
      <c r="C5" s="34" t="s">
        <v>272</v>
      </c>
      <c r="D5" s="24">
        <v>2180.5043289999999</v>
      </c>
    </row>
    <row r="6" spans="1:4" x14ac:dyDescent="0.25">
      <c r="A6" s="3" t="s">
        <v>387</v>
      </c>
      <c r="B6" s="33" t="s">
        <v>161</v>
      </c>
      <c r="C6" s="34" t="s">
        <v>273</v>
      </c>
      <c r="D6" s="24">
        <v>0</v>
      </c>
    </row>
    <row r="7" spans="1:4" x14ac:dyDescent="0.25">
      <c r="A7" s="3" t="s">
        <v>275</v>
      </c>
      <c r="B7" s="33" t="s">
        <v>162</v>
      </c>
      <c r="C7" s="34" t="s">
        <v>274</v>
      </c>
      <c r="D7" s="24">
        <v>4205.6428690000002</v>
      </c>
    </row>
    <row r="8" spans="1:4" x14ac:dyDescent="0.25">
      <c r="A8" s="3" t="s">
        <v>275</v>
      </c>
      <c r="B8" s="33" t="s">
        <v>163</v>
      </c>
      <c r="C8" s="34" t="s">
        <v>275</v>
      </c>
      <c r="D8" s="24">
        <v>4163.8470230000003</v>
      </c>
    </row>
    <row r="9" spans="1:4" x14ac:dyDescent="0.25">
      <c r="A9" s="3" t="s">
        <v>385</v>
      </c>
      <c r="B9" s="33" t="s">
        <v>164</v>
      </c>
      <c r="C9" s="34" t="s">
        <v>276</v>
      </c>
      <c r="D9" s="24">
        <v>830.21556650000002</v>
      </c>
    </row>
    <row r="10" spans="1:4" x14ac:dyDescent="0.25">
      <c r="A10" s="3" t="s">
        <v>387</v>
      </c>
      <c r="B10" s="33" t="s">
        <v>165</v>
      </c>
      <c r="C10" s="34" t="s">
        <v>277</v>
      </c>
      <c r="D10" s="24">
        <v>0</v>
      </c>
    </row>
    <row r="11" spans="1:4" x14ac:dyDescent="0.25">
      <c r="A11" s="3" t="s">
        <v>317</v>
      </c>
      <c r="B11" s="33" t="s">
        <v>166</v>
      </c>
      <c r="C11" s="34" t="s">
        <v>278</v>
      </c>
      <c r="D11" s="24">
        <v>1860.4426570000001</v>
      </c>
    </row>
    <row r="12" spans="1:4" x14ac:dyDescent="0.25">
      <c r="A12" s="3" t="s">
        <v>279</v>
      </c>
      <c r="B12" s="33" t="s">
        <v>167</v>
      </c>
      <c r="C12" s="34" t="s">
        <v>279</v>
      </c>
      <c r="D12" s="24">
        <v>681.5389338</v>
      </c>
    </row>
    <row r="13" spans="1:4" x14ac:dyDescent="0.25">
      <c r="A13" s="3" t="s">
        <v>384</v>
      </c>
      <c r="B13" s="33" t="s">
        <v>168</v>
      </c>
      <c r="C13" s="34" t="s">
        <v>280</v>
      </c>
      <c r="D13" s="24">
        <v>4312.9376099999999</v>
      </c>
    </row>
    <row r="14" spans="1:4" x14ac:dyDescent="0.25">
      <c r="A14" s="3" t="s">
        <v>279</v>
      </c>
      <c r="B14" s="33" t="s">
        <v>169</v>
      </c>
      <c r="C14" s="34" t="s">
        <v>281</v>
      </c>
      <c r="D14" s="24">
        <v>437.32067960000001</v>
      </c>
    </row>
    <row r="15" spans="1:4" x14ac:dyDescent="0.25">
      <c r="A15" s="3" t="s">
        <v>384</v>
      </c>
      <c r="B15" s="33" t="s">
        <v>170</v>
      </c>
      <c r="C15" s="34" t="s">
        <v>282</v>
      </c>
      <c r="D15" s="24">
        <v>0</v>
      </c>
    </row>
    <row r="16" spans="1:4" x14ac:dyDescent="0.25">
      <c r="A16" s="3" t="s">
        <v>360</v>
      </c>
      <c r="B16" s="33" t="s">
        <v>171</v>
      </c>
      <c r="C16" s="34" t="s">
        <v>283</v>
      </c>
      <c r="D16" s="24">
        <v>0</v>
      </c>
    </row>
    <row r="17" spans="1:4" x14ac:dyDescent="0.25">
      <c r="A17" s="3" t="s">
        <v>313</v>
      </c>
      <c r="B17" s="33" t="s">
        <v>172</v>
      </c>
      <c r="C17" s="34" t="s">
        <v>284</v>
      </c>
      <c r="D17" s="24">
        <v>1938.765995</v>
      </c>
    </row>
    <row r="18" spans="1:4" x14ac:dyDescent="0.25">
      <c r="A18" s="3" t="s">
        <v>285</v>
      </c>
      <c r="B18" s="33" t="s">
        <v>173</v>
      </c>
      <c r="C18" s="34" t="s">
        <v>285</v>
      </c>
      <c r="D18" s="24">
        <v>2788.0198489999998</v>
      </c>
    </row>
    <row r="19" spans="1:4" x14ac:dyDescent="0.25">
      <c r="A19" s="3" t="s">
        <v>285</v>
      </c>
      <c r="B19" s="33" t="s">
        <v>174</v>
      </c>
      <c r="C19" s="34" t="s">
        <v>286</v>
      </c>
      <c r="D19" s="24">
        <v>0</v>
      </c>
    </row>
    <row r="20" spans="1:4" x14ac:dyDescent="0.25">
      <c r="A20" s="3" t="s">
        <v>285</v>
      </c>
      <c r="B20" s="33" t="s">
        <v>175</v>
      </c>
      <c r="C20" s="34" t="s">
        <v>287</v>
      </c>
      <c r="D20" s="24">
        <v>3998.3152140000002</v>
      </c>
    </row>
    <row r="21" spans="1:4" x14ac:dyDescent="0.25">
      <c r="A21" s="3" t="s">
        <v>285</v>
      </c>
      <c r="B21" s="33" t="s">
        <v>176</v>
      </c>
      <c r="C21" s="34" t="s">
        <v>288</v>
      </c>
      <c r="D21" s="24">
        <v>48.106390519999998</v>
      </c>
    </row>
    <row r="22" spans="1:4" x14ac:dyDescent="0.25">
      <c r="A22" s="3" t="s">
        <v>360</v>
      </c>
      <c r="B22" s="33" t="s">
        <v>177</v>
      </c>
      <c r="C22" s="34" t="s">
        <v>289</v>
      </c>
      <c r="D22" s="24">
        <v>2341.745308</v>
      </c>
    </row>
    <row r="23" spans="1:4" x14ac:dyDescent="0.25">
      <c r="A23" s="3" t="s">
        <v>279</v>
      </c>
      <c r="B23" s="33" t="s">
        <v>178</v>
      </c>
      <c r="C23" s="34" t="s">
        <v>290</v>
      </c>
      <c r="D23" s="24">
        <v>743.54172470000003</v>
      </c>
    </row>
    <row r="24" spans="1:4" x14ac:dyDescent="0.25">
      <c r="A24" s="3" t="s">
        <v>390</v>
      </c>
      <c r="B24" s="33" t="s">
        <v>179</v>
      </c>
      <c r="C24" s="34" t="s">
        <v>291</v>
      </c>
      <c r="D24" s="24">
        <v>0</v>
      </c>
    </row>
    <row r="25" spans="1:4" x14ac:dyDescent="0.25">
      <c r="A25" s="3" t="s">
        <v>285</v>
      </c>
      <c r="B25" s="33" t="s">
        <v>180</v>
      </c>
      <c r="C25" s="34" t="s">
        <v>292</v>
      </c>
      <c r="D25" s="24">
        <v>2151.9036179999998</v>
      </c>
    </row>
    <row r="26" spans="1:4" x14ac:dyDescent="0.25">
      <c r="A26" s="3" t="s">
        <v>387</v>
      </c>
      <c r="B26" s="33" t="s">
        <v>181</v>
      </c>
      <c r="C26" s="34" t="s">
        <v>293</v>
      </c>
      <c r="D26" s="24">
        <v>0</v>
      </c>
    </row>
    <row r="27" spans="1:4" x14ac:dyDescent="0.25">
      <c r="A27" s="3" t="s">
        <v>394</v>
      </c>
      <c r="B27" s="33" t="s">
        <v>182</v>
      </c>
      <c r="C27" s="34" t="s">
        <v>294</v>
      </c>
      <c r="D27" s="24">
        <v>0</v>
      </c>
    </row>
    <row r="28" spans="1:4" x14ac:dyDescent="0.25">
      <c r="A28" s="3" t="s">
        <v>358</v>
      </c>
      <c r="B28" s="33" t="s">
        <v>183</v>
      </c>
      <c r="C28" s="34" t="s">
        <v>295</v>
      </c>
      <c r="D28" s="24">
        <v>331.37488350000001</v>
      </c>
    </row>
    <row r="29" spans="1:4" x14ac:dyDescent="0.25">
      <c r="A29" s="3" t="s">
        <v>358</v>
      </c>
      <c r="B29" s="33" t="s">
        <v>184</v>
      </c>
      <c r="C29" s="34" t="s">
        <v>296</v>
      </c>
      <c r="D29" s="24">
        <v>385.8711629</v>
      </c>
    </row>
    <row r="30" spans="1:4" x14ac:dyDescent="0.25">
      <c r="A30" s="3" t="s">
        <v>394</v>
      </c>
      <c r="B30" s="33" t="s">
        <v>185</v>
      </c>
      <c r="C30" s="34" t="s">
        <v>297</v>
      </c>
      <c r="D30" s="24">
        <v>237.91524849999999</v>
      </c>
    </row>
    <row r="31" spans="1:4" x14ac:dyDescent="0.25">
      <c r="A31" s="3" t="s">
        <v>394</v>
      </c>
      <c r="B31" s="33" t="s">
        <v>186</v>
      </c>
      <c r="C31" s="34" t="s">
        <v>298</v>
      </c>
      <c r="D31" s="24">
        <v>0</v>
      </c>
    </row>
    <row r="32" spans="1:4" x14ac:dyDescent="0.25">
      <c r="A32" s="3" t="s">
        <v>317</v>
      </c>
      <c r="B32" s="33" t="s">
        <v>187</v>
      </c>
      <c r="C32" s="34" t="s">
        <v>299</v>
      </c>
      <c r="D32" s="24">
        <v>217.0349842</v>
      </c>
    </row>
    <row r="33" spans="1:4" x14ac:dyDescent="0.25">
      <c r="A33" s="3" t="s">
        <v>387</v>
      </c>
      <c r="B33" s="33" t="s">
        <v>188</v>
      </c>
      <c r="C33" s="34" t="s">
        <v>300</v>
      </c>
      <c r="D33" s="24">
        <v>397.49585450000001</v>
      </c>
    </row>
    <row r="34" spans="1:4" x14ac:dyDescent="0.25">
      <c r="A34" s="3" t="s">
        <v>387</v>
      </c>
      <c r="B34" s="33" t="s">
        <v>189</v>
      </c>
      <c r="C34" s="34" t="s">
        <v>301</v>
      </c>
      <c r="D34" s="24">
        <v>1332.6450500000001</v>
      </c>
    </row>
    <row r="35" spans="1:4" x14ac:dyDescent="0.25">
      <c r="A35" s="3" t="s">
        <v>387</v>
      </c>
      <c r="B35" s="33" t="s">
        <v>190</v>
      </c>
      <c r="C35" s="34" t="s">
        <v>302</v>
      </c>
      <c r="D35" s="24">
        <v>394.42130120000002</v>
      </c>
    </row>
    <row r="36" spans="1:4" x14ac:dyDescent="0.25">
      <c r="A36" s="3" t="s">
        <v>387</v>
      </c>
      <c r="B36" s="33" t="s">
        <v>191</v>
      </c>
      <c r="C36" s="34" t="s">
        <v>303</v>
      </c>
      <c r="D36" s="24">
        <v>1052.037182</v>
      </c>
    </row>
    <row r="37" spans="1:4" x14ac:dyDescent="0.25">
      <c r="A37" s="3" t="s">
        <v>358</v>
      </c>
      <c r="B37" s="33" t="s">
        <v>192</v>
      </c>
      <c r="C37" s="34" t="s">
        <v>304</v>
      </c>
      <c r="D37" s="24">
        <v>3302.4837520000001</v>
      </c>
    </row>
    <row r="38" spans="1:4" x14ac:dyDescent="0.25">
      <c r="A38" s="3" t="s">
        <v>360</v>
      </c>
      <c r="B38" s="33" t="s">
        <v>193</v>
      </c>
      <c r="C38" s="34" t="s">
        <v>305</v>
      </c>
      <c r="D38" s="24">
        <v>1385.116035</v>
      </c>
    </row>
    <row r="39" spans="1:4" x14ac:dyDescent="0.25">
      <c r="A39" s="3" t="s">
        <v>358</v>
      </c>
      <c r="B39" s="33" t="s">
        <v>194</v>
      </c>
      <c r="C39" s="34" t="s">
        <v>306</v>
      </c>
      <c r="D39" s="24">
        <v>796.75430470000003</v>
      </c>
    </row>
    <row r="40" spans="1:4" x14ac:dyDescent="0.25">
      <c r="A40" s="3" t="s">
        <v>358</v>
      </c>
      <c r="B40" s="33" t="s">
        <v>195</v>
      </c>
      <c r="C40" s="34" t="s">
        <v>307</v>
      </c>
      <c r="D40" s="24">
        <v>4471.9850290000004</v>
      </c>
    </row>
    <row r="41" spans="1:4" x14ac:dyDescent="0.25">
      <c r="A41" s="3" t="s">
        <v>384</v>
      </c>
      <c r="B41" s="33" t="s">
        <v>196</v>
      </c>
      <c r="C41" s="34" t="s">
        <v>308</v>
      </c>
      <c r="D41" s="24">
        <v>1089.9978920000001</v>
      </c>
    </row>
    <row r="42" spans="1:4" x14ac:dyDescent="0.25">
      <c r="A42" s="3" t="s">
        <v>313</v>
      </c>
      <c r="B42" s="33" t="s">
        <v>197</v>
      </c>
      <c r="C42" s="34" t="s">
        <v>309</v>
      </c>
      <c r="D42" s="24">
        <v>0</v>
      </c>
    </row>
    <row r="43" spans="1:4" x14ac:dyDescent="0.25">
      <c r="A43" s="3" t="s">
        <v>275</v>
      </c>
      <c r="B43" s="33" t="s">
        <v>198</v>
      </c>
      <c r="C43" s="34" t="s">
        <v>310</v>
      </c>
      <c r="D43" s="24">
        <v>410.04097949999999</v>
      </c>
    </row>
    <row r="44" spans="1:4" x14ac:dyDescent="0.25">
      <c r="A44" s="3" t="s">
        <v>392</v>
      </c>
      <c r="B44" s="33" t="s">
        <v>199</v>
      </c>
      <c r="C44" s="34" t="s">
        <v>311</v>
      </c>
      <c r="D44" s="24">
        <v>0</v>
      </c>
    </row>
    <row r="45" spans="1:4" x14ac:dyDescent="0.25">
      <c r="A45" s="3" t="s">
        <v>387</v>
      </c>
      <c r="B45" s="33" t="s">
        <v>200</v>
      </c>
      <c r="C45" s="34" t="s">
        <v>312</v>
      </c>
      <c r="D45" s="24">
        <v>157.76852049999999</v>
      </c>
    </row>
    <row r="46" spans="1:4" x14ac:dyDescent="0.25">
      <c r="A46" s="3" t="s">
        <v>313</v>
      </c>
      <c r="B46" s="33" t="s">
        <v>201</v>
      </c>
      <c r="C46" s="34" t="s">
        <v>313</v>
      </c>
      <c r="D46" s="24">
        <v>7176.6123289999996</v>
      </c>
    </row>
    <row r="47" spans="1:4" x14ac:dyDescent="0.25">
      <c r="A47" s="3" t="s">
        <v>275</v>
      </c>
      <c r="B47" s="33" t="s">
        <v>202</v>
      </c>
      <c r="C47" s="34" t="s">
        <v>314</v>
      </c>
      <c r="D47" s="24">
        <v>1438.9753909999999</v>
      </c>
    </row>
    <row r="48" spans="1:4" x14ac:dyDescent="0.25">
      <c r="A48" s="3" t="s">
        <v>313</v>
      </c>
      <c r="B48" s="33" t="s">
        <v>203</v>
      </c>
      <c r="C48" s="34" t="s">
        <v>315</v>
      </c>
      <c r="D48" s="24">
        <v>1568.074638</v>
      </c>
    </row>
    <row r="49" spans="1:4" x14ac:dyDescent="0.25">
      <c r="A49" s="3" t="s">
        <v>390</v>
      </c>
      <c r="B49" s="33" t="s">
        <v>204</v>
      </c>
      <c r="C49" s="34" t="s">
        <v>316</v>
      </c>
      <c r="D49" s="24">
        <v>461.46749419999998</v>
      </c>
    </row>
    <row r="50" spans="1:4" x14ac:dyDescent="0.25">
      <c r="A50" s="3" t="s">
        <v>317</v>
      </c>
      <c r="B50" s="33" t="s">
        <v>205</v>
      </c>
      <c r="C50" s="34" t="s">
        <v>317</v>
      </c>
      <c r="D50" s="24">
        <v>1079.2662800000001</v>
      </c>
    </row>
    <row r="51" spans="1:4" x14ac:dyDescent="0.25">
      <c r="A51" s="3" t="s">
        <v>386</v>
      </c>
      <c r="B51" s="33" t="s">
        <v>206</v>
      </c>
      <c r="C51" s="34" t="s">
        <v>318</v>
      </c>
      <c r="D51" s="24">
        <v>1700.521219</v>
      </c>
    </row>
    <row r="52" spans="1:4" x14ac:dyDescent="0.25">
      <c r="A52" s="3" t="s">
        <v>387</v>
      </c>
      <c r="B52" s="33" t="s">
        <v>207</v>
      </c>
      <c r="C52" s="34" t="s">
        <v>319</v>
      </c>
      <c r="D52" s="24">
        <v>2768.1440219999999</v>
      </c>
    </row>
    <row r="53" spans="1:4" x14ac:dyDescent="0.25">
      <c r="A53" s="3" t="s">
        <v>385</v>
      </c>
      <c r="B53" s="33" t="s">
        <v>208</v>
      </c>
      <c r="C53" s="34" t="s">
        <v>320</v>
      </c>
      <c r="D53" s="24">
        <v>3812.4497120000001</v>
      </c>
    </row>
    <row r="54" spans="1:4" x14ac:dyDescent="0.25">
      <c r="A54" s="3" t="s">
        <v>386</v>
      </c>
      <c r="B54" s="33" t="s">
        <v>209</v>
      </c>
      <c r="C54" s="34" t="s">
        <v>321</v>
      </c>
      <c r="D54" s="24">
        <v>932.48643340000001</v>
      </c>
    </row>
    <row r="55" spans="1:4" x14ac:dyDescent="0.25">
      <c r="A55" s="3" t="s">
        <v>392</v>
      </c>
      <c r="B55" s="33" t="s">
        <v>210</v>
      </c>
      <c r="C55" s="34" t="s">
        <v>322</v>
      </c>
      <c r="D55" s="24">
        <v>263.79247170000002</v>
      </c>
    </row>
    <row r="56" spans="1:4" x14ac:dyDescent="0.25">
      <c r="A56" s="3" t="s">
        <v>285</v>
      </c>
      <c r="B56" s="33" t="s">
        <v>211</v>
      </c>
      <c r="C56" s="34" t="s">
        <v>323</v>
      </c>
      <c r="D56" s="24">
        <v>1387.35789</v>
      </c>
    </row>
    <row r="57" spans="1:4" x14ac:dyDescent="0.25">
      <c r="A57" s="3" t="s">
        <v>285</v>
      </c>
      <c r="B57" s="33" t="s">
        <v>212</v>
      </c>
      <c r="C57" s="34" t="s">
        <v>324</v>
      </c>
      <c r="D57" s="24">
        <v>3488.2833820000001</v>
      </c>
    </row>
    <row r="58" spans="1:4" x14ac:dyDescent="0.25">
      <c r="A58" s="3" t="s">
        <v>285</v>
      </c>
      <c r="B58" s="33" t="s">
        <v>213</v>
      </c>
      <c r="C58" s="34" t="s">
        <v>325</v>
      </c>
      <c r="D58" s="24">
        <v>634.36287179999999</v>
      </c>
    </row>
    <row r="59" spans="1:4" x14ac:dyDescent="0.25">
      <c r="A59" s="3" t="s">
        <v>279</v>
      </c>
      <c r="B59" s="33" t="s">
        <v>214</v>
      </c>
      <c r="C59" s="34" t="s">
        <v>326</v>
      </c>
      <c r="D59" s="24">
        <v>2527.5772780000002</v>
      </c>
    </row>
    <row r="60" spans="1:4" x14ac:dyDescent="0.25">
      <c r="A60" s="3" t="s">
        <v>275</v>
      </c>
      <c r="B60" s="33" t="s">
        <v>215</v>
      </c>
      <c r="C60" s="34" t="s">
        <v>327</v>
      </c>
      <c r="D60" s="24">
        <v>921.05311180000001</v>
      </c>
    </row>
    <row r="61" spans="1:4" x14ac:dyDescent="0.25">
      <c r="A61" s="3" t="s">
        <v>360</v>
      </c>
      <c r="B61" s="33" t="s">
        <v>216</v>
      </c>
      <c r="C61" s="34" t="s">
        <v>328</v>
      </c>
      <c r="D61" s="24">
        <v>1022.779773</v>
      </c>
    </row>
    <row r="62" spans="1:4" x14ac:dyDescent="0.25">
      <c r="A62" s="3" t="s">
        <v>391</v>
      </c>
      <c r="B62" s="33" t="s">
        <v>217</v>
      </c>
      <c r="C62" s="34" t="s">
        <v>329</v>
      </c>
      <c r="D62" s="24">
        <v>0</v>
      </c>
    </row>
    <row r="63" spans="1:4" x14ac:dyDescent="0.25">
      <c r="A63" s="3" t="s">
        <v>391</v>
      </c>
      <c r="B63" s="33" t="s">
        <v>218</v>
      </c>
      <c r="C63" s="34" t="s">
        <v>330</v>
      </c>
      <c r="D63" s="24">
        <v>0</v>
      </c>
    </row>
    <row r="64" spans="1:4" x14ac:dyDescent="0.25">
      <c r="A64" s="3" t="s">
        <v>285</v>
      </c>
      <c r="B64" s="33" t="s">
        <v>219</v>
      </c>
      <c r="C64" s="34" t="s">
        <v>331</v>
      </c>
      <c r="D64" s="24">
        <v>136.25355930000001</v>
      </c>
    </row>
    <row r="65" spans="1:4" x14ac:dyDescent="0.25">
      <c r="A65" s="3" t="s">
        <v>360</v>
      </c>
      <c r="B65" s="33" t="s">
        <v>220</v>
      </c>
      <c r="C65" s="34" t="s">
        <v>332</v>
      </c>
      <c r="D65" s="24">
        <v>1737.2903690000001</v>
      </c>
    </row>
    <row r="66" spans="1:4" x14ac:dyDescent="0.25">
      <c r="A66" s="3" t="s">
        <v>279</v>
      </c>
      <c r="B66" s="33" t="s">
        <v>221</v>
      </c>
      <c r="C66" s="34" t="s">
        <v>333</v>
      </c>
      <c r="D66" s="24">
        <v>384.61486660000003</v>
      </c>
    </row>
    <row r="67" spans="1:4" x14ac:dyDescent="0.25">
      <c r="A67" s="3" t="s">
        <v>285</v>
      </c>
      <c r="B67" s="33" t="s">
        <v>222</v>
      </c>
      <c r="C67" s="34" t="s">
        <v>334</v>
      </c>
      <c r="D67" s="24">
        <v>0</v>
      </c>
    </row>
    <row r="68" spans="1:4" x14ac:dyDescent="0.25">
      <c r="A68" s="3" t="s">
        <v>387</v>
      </c>
      <c r="B68" s="33" t="s">
        <v>223</v>
      </c>
      <c r="C68" s="34" t="s">
        <v>335</v>
      </c>
      <c r="D68" s="24">
        <v>1295.344362</v>
      </c>
    </row>
    <row r="69" spans="1:4" x14ac:dyDescent="0.25">
      <c r="A69" s="3" t="s">
        <v>391</v>
      </c>
      <c r="B69" s="33" t="s">
        <v>224</v>
      </c>
      <c r="C69" s="34" t="s">
        <v>336</v>
      </c>
      <c r="D69" s="24">
        <v>1410.471935</v>
      </c>
    </row>
    <row r="70" spans="1:4" x14ac:dyDescent="0.25">
      <c r="A70" s="3" t="s">
        <v>391</v>
      </c>
      <c r="B70" s="33" t="s">
        <v>225</v>
      </c>
      <c r="C70" s="34" t="s">
        <v>337</v>
      </c>
      <c r="D70" s="24">
        <v>0</v>
      </c>
    </row>
    <row r="71" spans="1:4" x14ac:dyDescent="0.25">
      <c r="A71" s="3" t="s">
        <v>393</v>
      </c>
      <c r="B71" s="33" t="s">
        <v>226</v>
      </c>
      <c r="C71" s="34" t="s">
        <v>338</v>
      </c>
      <c r="D71" s="24">
        <v>892.11220179999998</v>
      </c>
    </row>
    <row r="72" spans="1:4" x14ac:dyDescent="0.25">
      <c r="A72" s="3" t="s">
        <v>390</v>
      </c>
      <c r="B72" s="33" t="s">
        <v>227</v>
      </c>
      <c r="C72" s="34" t="s">
        <v>339</v>
      </c>
      <c r="D72" s="24">
        <v>760.2937574</v>
      </c>
    </row>
    <row r="73" spans="1:4" x14ac:dyDescent="0.25">
      <c r="A73" s="3" t="s">
        <v>393</v>
      </c>
      <c r="B73" s="33" t="s">
        <v>228</v>
      </c>
      <c r="C73" s="34" t="s">
        <v>340</v>
      </c>
      <c r="D73" s="24">
        <v>0</v>
      </c>
    </row>
    <row r="74" spans="1:4" x14ac:dyDescent="0.25">
      <c r="A74" s="3" t="s">
        <v>394</v>
      </c>
      <c r="B74" s="33" t="s">
        <v>229</v>
      </c>
      <c r="C74" s="34" t="s">
        <v>341</v>
      </c>
      <c r="D74" s="24">
        <v>519.09838209999998</v>
      </c>
    </row>
    <row r="75" spans="1:4" x14ac:dyDescent="0.25">
      <c r="A75" s="3" t="s">
        <v>391</v>
      </c>
      <c r="B75" s="33" t="s">
        <v>230</v>
      </c>
      <c r="C75" s="34" t="s">
        <v>342</v>
      </c>
      <c r="D75" s="24">
        <v>0</v>
      </c>
    </row>
    <row r="76" spans="1:4" x14ac:dyDescent="0.25">
      <c r="A76" s="3" t="s">
        <v>279</v>
      </c>
      <c r="B76" s="33" t="s">
        <v>231</v>
      </c>
      <c r="C76" s="34" t="s">
        <v>343</v>
      </c>
      <c r="D76" s="24">
        <v>772.9259528</v>
      </c>
    </row>
    <row r="77" spans="1:4" x14ac:dyDescent="0.25">
      <c r="A77" s="3" t="s">
        <v>387</v>
      </c>
      <c r="B77" s="33" t="s">
        <v>232</v>
      </c>
      <c r="C77" s="34" t="s">
        <v>344</v>
      </c>
      <c r="D77" s="24">
        <v>110.46065110000001</v>
      </c>
    </row>
    <row r="78" spans="1:4" x14ac:dyDescent="0.25">
      <c r="A78" s="3" t="s">
        <v>279</v>
      </c>
      <c r="B78" s="33" t="s">
        <v>233</v>
      </c>
      <c r="C78" s="34" t="s">
        <v>345</v>
      </c>
      <c r="D78" s="24">
        <v>1652.5504080000001</v>
      </c>
    </row>
    <row r="79" spans="1:4" x14ac:dyDescent="0.25">
      <c r="A79" s="3" t="s">
        <v>279</v>
      </c>
      <c r="B79" s="33" t="s">
        <v>234</v>
      </c>
      <c r="C79" s="34" t="s">
        <v>346</v>
      </c>
      <c r="D79" s="24">
        <v>51.131078530000003</v>
      </c>
    </row>
    <row r="80" spans="1:4" x14ac:dyDescent="0.25">
      <c r="A80" s="3" t="s">
        <v>393</v>
      </c>
      <c r="B80" s="33" t="s">
        <v>235</v>
      </c>
      <c r="C80" s="34" t="s">
        <v>347</v>
      </c>
      <c r="D80" s="24">
        <v>165.16766699999999</v>
      </c>
    </row>
    <row r="81" spans="1:4" x14ac:dyDescent="0.25">
      <c r="A81" s="3" t="s">
        <v>393</v>
      </c>
      <c r="B81" s="33" t="s">
        <v>236</v>
      </c>
      <c r="C81" s="34" t="s">
        <v>348</v>
      </c>
      <c r="D81" s="24">
        <v>1026.776235</v>
      </c>
    </row>
    <row r="82" spans="1:4" x14ac:dyDescent="0.25">
      <c r="A82" s="3" t="s">
        <v>349</v>
      </c>
      <c r="B82" s="33" t="s">
        <v>237</v>
      </c>
      <c r="C82" s="34" t="s">
        <v>349</v>
      </c>
      <c r="D82" s="24">
        <v>0</v>
      </c>
    </row>
    <row r="83" spans="1:4" x14ac:dyDescent="0.25">
      <c r="A83" s="3" t="s">
        <v>393</v>
      </c>
      <c r="B83" s="33" t="s">
        <v>238</v>
      </c>
      <c r="C83" s="34" t="s">
        <v>350</v>
      </c>
      <c r="D83" s="24">
        <v>323.00305179999998</v>
      </c>
    </row>
    <row r="84" spans="1:4" x14ac:dyDescent="0.25">
      <c r="A84" s="3" t="s">
        <v>391</v>
      </c>
      <c r="B84" s="33" t="s">
        <v>239</v>
      </c>
      <c r="C84" s="34" t="s">
        <v>351</v>
      </c>
      <c r="D84" s="24">
        <v>1656.757908</v>
      </c>
    </row>
    <row r="85" spans="1:4" x14ac:dyDescent="0.25">
      <c r="A85" s="3" t="s">
        <v>391</v>
      </c>
      <c r="B85" s="33" t="s">
        <v>240</v>
      </c>
      <c r="C85" s="34" t="s">
        <v>352</v>
      </c>
      <c r="D85" s="24">
        <v>0</v>
      </c>
    </row>
    <row r="86" spans="1:4" x14ac:dyDescent="0.25">
      <c r="A86" s="3" t="s">
        <v>393</v>
      </c>
      <c r="B86" s="33" t="s">
        <v>241</v>
      </c>
      <c r="C86" s="34" t="s">
        <v>353</v>
      </c>
      <c r="D86" s="24">
        <v>45.949191020000001</v>
      </c>
    </row>
    <row r="87" spans="1:4" x14ac:dyDescent="0.25">
      <c r="A87" s="3" t="s">
        <v>391</v>
      </c>
      <c r="B87" s="33" t="s">
        <v>242</v>
      </c>
      <c r="C87" s="34" t="s">
        <v>354</v>
      </c>
      <c r="D87" s="24">
        <v>1032.667938</v>
      </c>
    </row>
    <row r="88" spans="1:4" x14ac:dyDescent="0.25">
      <c r="A88" s="3" t="s">
        <v>394</v>
      </c>
      <c r="B88" s="33" t="s">
        <v>243</v>
      </c>
      <c r="C88" s="34" t="s">
        <v>355</v>
      </c>
      <c r="D88" s="24">
        <v>3085.5482689999999</v>
      </c>
    </row>
    <row r="89" spans="1:4" x14ac:dyDescent="0.25">
      <c r="A89" s="3" t="s">
        <v>394</v>
      </c>
      <c r="B89" s="33" t="s">
        <v>244</v>
      </c>
      <c r="C89" s="34" t="s">
        <v>356</v>
      </c>
      <c r="D89" s="24">
        <v>0</v>
      </c>
    </row>
    <row r="90" spans="1:4" x14ac:dyDescent="0.25">
      <c r="A90" s="3" t="s">
        <v>358</v>
      </c>
      <c r="B90" s="33" t="s">
        <v>245</v>
      </c>
      <c r="C90" s="34" t="s">
        <v>357</v>
      </c>
      <c r="D90" s="24">
        <v>584.98192759999995</v>
      </c>
    </row>
    <row r="91" spans="1:4" x14ac:dyDescent="0.25">
      <c r="A91" s="3" t="s">
        <v>358</v>
      </c>
      <c r="B91" s="33" t="s">
        <v>246</v>
      </c>
      <c r="C91" s="34" t="s">
        <v>358</v>
      </c>
      <c r="D91" s="24">
        <v>1293.4073080000001</v>
      </c>
    </row>
    <row r="92" spans="1:4" x14ac:dyDescent="0.25">
      <c r="A92" s="3" t="s">
        <v>360</v>
      </c>
      <c r="B92" s="33" t="s">
        <v>247</v>
      </c>
      <c r="C92" s="34" t="s">
        <v>359</v>
      </c>
      <c r="D92" s="24">
        <v>1130.656403</v>
      </c>
    </row>
    <row r="93" spans="1:4" x14ac:dyDescent="0.25">
      <c r="A93" s="3" t="s">
        <v>360</v>
      </c>
      <c r="B93" s="33" t="s">
        <v>248</v>
      </c>
      <c r="C93" s="34" t="s">
        <v>360</v>
      </c>
      <c r="D93" s="24">
        <v>1395.1580610000001</v>
      </c>
    </row>
    <row r="94" spans="1:4" x14ac:dyDescent="0.25">
      <c r="A94" s="3" t="s">
        <v>285</v>
      </c>
      <c r="B94" s="33" t="s">
        <v>249</v>
      </c>
      <c r="C94" s="34" t="s">
        <v>361</v>
      </c>
      <c r="D94" s="24">
        <v>2353.679228</v>
      </c>
    </row>
    <row r="95" spans="1:4" x14ac:dyDescent="0.25">
      <c r="A95" s="3" t="s">
        <v>313</v>
      </c>
      <c r="B95" s="33" t="s">
        <v>250</v>
      </c>
      <c r="C95" s="34" t="s">
        <v>362</v>
      </c>
      <c r="D95" s="24">
        <v>10773.11643</v>
      </c>
    </row>
    <row r="96" spans="1:4" x14ac:dyDescent="0.25">
      <c r="A96" s="3" t="s">
        <v>384</v>
      </c>
      <c r="B96" s="33" t="s">
        <v>251</v>
      </c>
      <c r="C96" s="34" t="s">
        <v>363</v>
      </c>
      <c r="D96" s="24">
        <v>3613.869929</v>
      </c>
    </row>
    <row r="97" spans="1:4" x14ac:dyDescent="0.25">
      <c r="A97" s="3" t="s">
        <v>385</v>
      </c>
      <c r="B97" s="33" t="s">
        <v>252</v>
      </c>
      <c r="C97" s="34" t="s">
        <v>364</v>
      </c>
      <c r="D97" s="24">
        <v>463.83104229999998</v>
      </c>
    </row>
    <row r="98" spans="1:4" x14ac:dyDescent="0.25">
      <c r="A98" s="3" t="s">
        <v>385</v>
      </c>
      <c r="B98" s="33" t="s">
        <v>253</v>
      </c>
      <c r="C98" s="34" t="s">
        <v>365</v>
      </c>
      <c r="D98" s="24">
        <v>3177.0504099999998</v>
      </c>
    </row>
    <row r="99" spans="1:4" x14ac:dyDescent="0.25">
      <c r="A99" s="3" t="s">
        <v>389</v>
      </c>
      <c r="B99" s="33" t="s">
        <v>254</v>
      </c>
      <c r="C99" s="34" t="s">
        <v>366</v>
      </c>
      <c r="D99" s="24">
        <v>2543.4328230000001</v>
      </c>
    </row>
    <row r="100" spans="1:4" x14ac:dyDescent="0.25">
      <c r="A100" s="3" t="s">
        <v>358</v>
      </c>
      <c r="B100" s="33" t="s">
        <v>255</v>
      </c>
      <c r="C100" s="34" t="s">
        <v>367</v>
      </c>
      <c r="D100" s="24">
        <v>951.46060309999996</v>
      </c>
    </row>
    <row r="101" spans="1:4" x14ac:dyDescent="0.25">
      <c r="A101" s="3" t="s">
        <v>285</v>
      </c>
      <c r="B101" s="33" t="s">
        <v>256</v>
      </c>
      <c r="C101" s="34" t="s">
        <v>368</v>
      </c>
      <c r="D101" s="24">
        <v>798.90960959999995</v>
      </c>
    </row>
    <row r="102" spans="1:4" x14ac:dyDescent="0.25">
      <c r="A102" s="3" t="s">
        <v>360</v>
      </c>
      <c r="B102" s="33" t="s">
        <v>257</v>
      </c>
      <c r="C102" s="34" t="s">
        <v>369</v>
      </c>
      <c r="D102" s="24">
        <v>3612.7990180000002</v>
      </c>
    </row>
    <row r="103" spans="1:4" x14ac:dyDescent="0.25">
      <c r="A103" s="3" t="s">
        <v>360</v>
      </c>
      <c r="B103" s="33" t="s">
        <v>258</v>
      </c>
      <c r="C103" s="34" t="s">
        <v>370</v>
      </c>
      <c r="D103" s="24">
        <v>1143.6063770000001</v>
      </c>
    </row>
    <row r="104" spans="1:4" x14ac:dyDescent="0.25">
      <c r="A104" s="3" t="s">
        <v>388</v>
      </c>
      <c r="B104" s="33" t="s">
        <v>259</v>
      </c>
      <c r="C104" s="34" t="s">
        <v>371</v>
      </c>
      <c r="D104" s="24">
        <v>204.53613229999999</v>
      </c>
    </row>
    <row r="105" spans="1:4" x14ac:dyDescent="0.25">
      <c r="A105" s="3" t="s">
        <v>388</v>
      </c>
      <c r="B105" s="33" t="s">
        <v>260</v>
      </c>
      <c r="C105" s="34" t="s">
        <v>372</v>
      </c>
      <c r="D105" s="24">
        <v>3740.595014</v>
      </c>
    </row>
    <row r="106" spans="1:4" x14ac:dyDescent="0.25">
      <c r="A106" s="3" t="s">
        <v>317</v>
      </c>
      <c r="B106" s="33" t="s">
        <v>261</v>
      </c>
      <c r="C106" s="34" t="s">
        <v>373</v>
      </c>
      <c r="D106" s="24">
        <v>611.78100359999996</v>
      </c>
    </row>
    <row r="107" spans="1:4" x14ac:dyDescent="0.25">
      <c r="A107" s="3" t="s">
        <v>317</v>
      </c>
      <c r="B107" s="33" t="s">
        <v>262</v>
      </c>
      <c r="C107" s="34" t="s">
        <v>374</v>
      </c>
      <c r="D107" s="24">
        <v>1112.101729</v>
      </c>
    </row>
    <row r="108" spans="1:4" x14ac:dyDescent="0.25">
      <c r="A108" s="3" t="s">
        <v>390</v>
      </c>
      <c r="B108" s="33" t="s">
        <v>263</v>
      </c>
      <c r="C108" s="34" t="s">
        <v>375</v>
      </c>
      <c r="D108" s="24">
        <v>471.98422140000002</v>
      </c>
    </row>
    <row r="109" spans="1:4" x14ac:dyDescent="0.25">
      <c r="A109" s="3" t="s">
        <v>392</v>
      </c>
      <c r="B109" s="33" t="s">
        <v>264</v>
      </c>
      <c r="C109" s="34" t="s">
        <v>376</v>
      </c>
      <c r="D109" s="24">
        <v>320.45605760000001</v>
      </c>
    </row>
    <row r="110" spans="1:4" x14ac:dyDescent="0.25">
      <c r="A110" s="3" t="s">
        <v>392</v>
      </c>
      <c r="B110" s="33" t="s">
        <v>265</v>
      </c>
      <c r="C110" s="34" t="s">
        <v>377</v>
      </c>
      <c r="D110" s="24">
        <v>118.32639039999999</v>
      </c>
    </row>
    <row r="111" spans="1:4" x14ac:dyDescent="0.25">
      <c r="A111" s="3" t="s">
        <v>390</v>
      </c>
      <c r="B111" s="33" t="s">
        <v>266</v>
      </c>
      <c r="C111" s="34" t="s">
        <v>378</v>
      </c>
      <c r="D111" s="24">
        <v>1127.079896</v>
      </c>
    </row>
    <row r="112" spans="1:4" x14ac:dyDescent="0.25">
      <c r="A112" s="3" t="s">
        <v>385</v>
      </c>
      <c r="B112" s="33" t="s">
        <v>267</v>
      </c>
      <c r="C112" s="34" t="s">
        <v>379</v>
      </c>
      <c r="D112" s="24">
        <v>462.88545420000003</v>
      </c>
    </row>
    <row r="113" spans="1:4" x14ac:dyDescent="0.25">
      <c r="A113" s="3" t="s">
        <v>392</v>
      </c>
      <c r="B113" s="33" t="s">
        <v>268</v>
      </c>
      <c r="C113" s="34" t="s">
        <v>380</v>
      </c>
      <c r="D113" s="24">
        <v>71.367454679999994</v>
      </c>
    </row>
    <row r="114" spans="1:4" x14ac:dyDescent="0.25">
      <c r="A114" s="3" t="s">
        <v>358</v>
      </c>
      <c r="B114" s="33" t="s">
        <v>269</v>
      </c>
      <c r="C114" s="34" t="s">
        <v>381</v>
      </c>
      <c r="D114" s="24">
        <v>158.38206</v>
      </c>
    </row>
    <row r="115" spans="1:4" x14ac:dyDescent="0.25">
      <c r="A115" s="3" t="s">
        <v>387</v>
      </c>
      <c r="B115" s="33" t="s">
        <v>270</v>
      </c>
      <c r="C115" s="34" t="s">
        <v>382</v>
      </c>
      <c r="D115" s="24">
        <v>626.99706360000005</v>
      </c>
    </row>
    <row r="116" spans="1:4" x14ac:dyDescent="0.25">
      <c r="A116" s="3" t="s">
        <v>349</v>
      </c>
      <c r="B116" s="33" t="s">
        <v>271</v>
      </c>
      <c r="C116" s="34" t="s">
        <v>383</v>
      </c>
      <c r="D116" s="24">
        <v>836.16254249999997</v>
      </c>
    </row>
    <row r="117" spans="1:4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9.140625" style="4" customWidth="1"/>
    <col min="2" max="2" width="12.5703125" style="4" bestFit="1" customWidth="1"/>
    <col min="3" max="3" width="27.28515625" style="4" bestFit="1" customWidth="1"/>
    <col min="4" max="4" width="20.28515625" style="4" bestFit="1" customWidth="1"/>
    <col min="5" max="5" width="11.42578125" style="4" customWidth="1"/>
    <col min="6" max="16384" width="11.42578125" style="4" hidden="1"/>
  </cols>
  <sheetData>
    <row r="1" spans="1:4" x14ac:dyDescent="0.25">
      <c r="A1" s="2" t="s">
        <v>152</v>
      </c>
    </row>
    <row r="2" spans="1:4" x14ac:dyDescent="0.25">
      <c r="A2" s="6" t="s">
        <v>0</v>
      </c>
    </row>
    <row r="3" spans="1:4" x14ac:dyDescent="0.25"/>
    <row r="4" spans="1:4" x14ac:dyDescent="0.25">
      <c r="A4" s="8" t="s">
        <v>153</v>
      </c>
      <c r="B4" s="9" t="s">
        <v>154</v>
      </c>
      <c r="C4" s="8" t="s">
        <v>155</v>
      </c>
      <c r="D4" s="9" t="s">
        <v>159</v>
      </c>
    </row>
    <row r="5" spans="1:4" x14ac:dyDescent="0.25">
      <c r="A5" s="3" t="s">
        <v>275</v>
      </c>
      <c r="B5" s="33" t="s">
        <v>160</v>
      </c>
      <c r="C5" s="34" t="s">
        <v>272</v>
      </c>
      <c r="D5" s="24">
        <v>522.36772250000001</v>
      </c>
    </row>
    <row r="6" spans="1:4" x14ac:dyDescent="0.25">
      <c r="A6" s="3" t="s">
        <v>387</v>
      </c>
      <c r="B6" s="33" t="s">
        <v>161</v>
      </c>
      <c r="C6" s="34" t="s">
        <v>273</v>
      </c>
      <c r="D6" s="24">
        <v>0</v>
      </c>
    </row>
    <row r="7" spans="1:4" x14ac:dyDescent="0.25">
      <c r="A7" s="3" t="s">
        <v>275</v>
      </c>
      <c r="B7" s="33" t="s">
        <v>162</v>
      </c>
      <c r="C7" s="34" t="s">
        <v>274</v>
      </c>
      <c r="D7" s="24">
        <v>625.41013829999997</v>
      </c>
    </row>
    <row r="8" spans="1:4" x14ac:dyDescent="0.25">
      <c r="A8" s="3" t="s">
        <v>275</v>
      </c>
      <c r="B8" s="33" t="s">
        <v>163</v>
      </c>
      <c r="C8" s="34" t="s">
        <v>275</v>
      </c>
      <c r="D8" s="24">
        <v>2034.6573739999999</v>
      </c>
    </row>
    <row r="9" spans="1:4" x14ac:dyDescent="0.25">
      <c r="A9" s="3" t="s">
        <v>385</v>
      </c>
      <c r="B9" s="33" t="s">
        <v>164</v>
      </c>
      <c r="C9" s="34" t="s">
        <v>276</v>
      </c>
      <c r="D9" s="24">
        <v>1399.388629</v>
      </c>
    </row>
    <row r="10" spans="1:4" x14ac:dyDescent="0.25">
      <c r="A10" s="3" t="s">
        <v>387</v>
      </c>
      <c r="B10" s="33" t="s">
        <v>165</v>
      </c>
      <c r="C10" s="34" t="s">
        <v>277</v>
      </c>
      <c r="D10" s="24">
        <v>619.12192130000005</v>
      </c>
    </row>
    <row r="11" spans="1:4" x14ac:dyDescent="0.25">
      <c r="A11" s="3" t="s">
        <v>317</v>
      </c>
      <c r="B11" s="33" t="s">
        <v>166</v>
      </c>
      <c r="C11" s="34" t="s">
        <v>278</v>
      </c>
      <c r="D11" s="24">
        <v>1141.7461479999999</v>
      </c>
    </row>
    <row r="12" spans="1:4" x14ac:dyDescent="0.25">
      <c r="A12" s="3" t="s">
        <v>279</v>
      </c>
      <c r="B12" s="33" t="s">
        <v>167</v>
      </c>
      <c r="C12" s="34" t="s">
        <v>279</v>
      </c>
      <c r="D12" s="24">
        <v>3001.2987589999998</v>
      </c>
    </row>
    <row r="13" spans="1:4" x14ac:dyDescent="0.25">
      <c r="A13" s="3" t="s">
        <v>384</v>
      </c>
      <c r="B13" s="33" t="s">
        <v>168</v>
      </c>
      <c r="C13" s="34" t="s">
        <v>280</v>
      </c>
      <c r="D13" s="24">
        <v>1139.4574130000001</v>
      </c>
    </row>
    <row r="14" spans="1:4" x14ac:dyDescent="0.25">
      <c r="A14" s="3" t="s">
        <v>279</v>
      </c>
      <c r="B14" s="33" t="s">
        <v>169</v>
      </c>
      <c r="C14" s="34" t="s">
        <v>281</v>
      </c>
      <c r="D14" s="24">
        <v>718.06402519999995</v>
      </c>
    </row>
    <row r="15" spans="1:4" x14ac:dyDescent="0.25">
      <c r="A15" s="3" t="s">
        <v>384</v>
      </c>
      <c r="B15" s="33" t="s">
        <v>170</v>
      </c>
      <c r="C15" s="34" t="s">
        <v>282</v>
      </c>
      <c r="D15" s="24">
        <v>86.819104390000007</v>
      </c>
    </row>
    <row r="16" spans="1:4" x14ac:dyDescent="0.25">
      <c r="A16" s="3" t="s">
        <v>360</v>
      </c>
      <c r="B16" s="33" t="s">
        <v>171</v>
      </c>
      <c r="C16" s="34" t="s">
        <v>283</v>
      </c>
      <c r="D16" s="24">
        <v>1628.9836250000001</v>
      </c>
    </row>
    <row r="17" spans="1:4" x14ac:dyDescent="0.25">
      <c r="A17" s="3" t="s">
        <v>313</v>
      </c>
      <c r="B17" s="33" t="s">
        <v>172</v>
      </c>
      <c r="C17" s="34" t="s">
        <v>284</v>
      </c>
      <c r="D17" s="24">
        <v>482.084993</v>
      </c>
    </row>
    <row r="18" spans="1:4" x14ac:dyDescent="0.25">
      <c r="A18" s="3" t="s">
        <v>285</v>
      </c>
      <c r="B18" s="33" t="s">
        <v>173</v>
      </c>
      <c r="C18" s="34" t="s">
        <v>285</v>
      </c>
      <c r="D18" s="24">
        <v>1923.048875</v>
      </c>
    </row>
    <row r="19" spans="1:4" x14ac:dyDescent="0.25">
      <c r="A19" s="3" t="s">
        <v>285</v>
      </c>
      <c r="B19" s="33" t="s">
        <v>174</v>
      </c>
      <c r="C19" s="34" t="s">
        <v>286</v>
      </c>
      <c r="D19" s="24">
        <v>0</v>
      </c>
    </row>
    <row r="20" spans="1:4" x14ac:dyDescent="0.25">
      <c r="A20" s="3" t="s">
        <v>285</v>
      </c>
      <c r="B20" s="33" t="s">
        <v>175</v>
      </c>
      <c r="C20" s="34" t="s">
        <v>287</v>
      </c>
      <c r="D20" s="24">
        <v>4353.9298639999997</v>
      </c>
    </row>
    <row r="21" spans="1:4" x14ac:dyDescent="0.25">
      <c r="A21" s="3" t="s">
        <v>285</v>
      </c>
      <c r="B21" s="33" t="s">
        <v>176</v>
      </c>
      <c r="C21" s="34" t="s">
        <v>288</v>
      </c>
      <c r="D21" s="24">
        <v>2142.0151620000001</v>
      </c>
    </row>
    <row r="22" spans="1:4" x14ac:dyDescent="0.25">
      <c r="A22" s="3" t="s">
        <v>360</v>
      </c>
      <c r="B22" s="33" t="s">
        <v>177</v>
      </c>
      <c r="C22" s="34" t="s">
        <v>289</v>
      </c>
      <c r="D22" s="24">
        <v>1263.762056</v>
      </c>
    </row>
    <row r="23" spans="1:4" x14ac:dyDescent="0.25">
      <c r="A23" s="3" t="s">
        <v>279</v>
      </c>
      <c r="B23" s="33" t="s">
        <v>178</v>
      </c>
      <c r="C23" s="34" t="s">
        <v>290</v>
      </c>
      <c r="D23" s="24">
        <v>333.42771049999999</v>
      </c>
    </row>
    <row r="24" spans="1:4" x14ac:dyDescent="0.25">
      <c r="A24" s="3" t="s">
        <v>390</v>
      </c>
      <c r="B24" s="33" t="s">
        <v>179</v>
      </c>
      <c r="C24" s="34" t="s">
        <v>291</v>
      </c>
      <c r="D24" s="24">
        <v>878.55679429999998</v>
      </c>
    </row>
    <row r="25" spans="1:4" x14ac:dyDescent="0.25">
      <c r="A25" s="3" t="s">
        <v>285</v>
      </c>
      <c r="B25" s="33" t="s">
        <v>180</v>
      </c>
      <c r="C25" s="34" t="s">
        <v>292</v>
      </c>
      <c r="D25" s="24">
        <v>645.74066830000004</v>
      </c>
    </row>
    <row r="26" spans="1:4" x14ac:dyDescent="0.25">
      <c r="A26" s="3" t="s">
        <v>387</v>
      </c>
      <c r="B26" s="33" t="s">
        <v>181</v>
      </c>
      <c r="C26" s="34" t="s">
        <v>293</v>
      </c>
      <c r="D26" s="24">
        <v>315.53704099999999</v>
      </c>
    </row>
    <row r="27" spans="1:4" x14ac:dyDescent="0.25">
      <c r="A27" s="3" t="s">
        <v>394</v>
      </c>
      <c r="B27" s="33" t="s">
        <v>182</v>
      </c>
      <c r="C27" s="34" t="s">
        <v>294</v>
      </c>
      <c r="D27" s="24">
        <v>0</v>
      </c>
    </row>
    <row r="28" spans="1:4" x14ac:dyDescent="0.25">
      <c r="A28" s="3" t="s">
        <v>358</v>
      </c>
      <c r="B28" s="33" t="s">
        <v>183</v>
      </c>
      <c r="C28" s="34" t="s">
        <v>295</v>
      </c>
      <c r="D28" s="24">
        <v>906.14075869999999</v>
      </c>
    </row>
    <row r="29" spans="1:4" x14ac:dyDescent="0.25">
      <c r="A29" s="3" t="s">
        <v>358</v>
      </c>
      <c r="B29" s="33" t="s">
        <v>184</v>
      </c>
      <c r="C29" s="34" t="s">
        <v>296</v>
      </c>
      <c r="D29" s="24">
        <v>1119.086423</v>
      </c>
    </row>
    <row r="30" spans="1:4" x14ac:dyDescent="0.25">
      <c r="A30" s="3" t="s">
        <v>394</v>
      </c>
      <c r="B30" s="33" t="s">
        <v>185</v>
      </c>
      <c r="C30" s="34" t="s">
        <v>297</v>
      </c>
      <c r="D30" s="24">
        <v>619.37875129999998</v>
      </c>
    </row>
    <row r="31" spans="1:4" x14ac:dyDescent="0.25">
      <c r="A31" s="3" t="s">
        <v>394</v>
      </c>
      <c r="B31" s="33" t="s">
        <v>186</v>
      </c>
      <c r="C31" s="34" t="s">
        <v>298</v>
      </c>
      <c r="D31" s="24">
        <v>0</v>
      </c>
    </row>
    <row r="32" spans="1:4" x14ac:dyDescent="0.25">
      <c r="A32" s="3" t="s">
        <v>317</v>
      </c>
      <c r="B32" s="33" t="s">
        <v>187</v>
      </c>
      <c r="C32" s="34" t="s">
        <v>299</v>
      </c>
      <c r="D32" s="24">
        <v>1216.154076</v>
      </c>
    </row>
    <row r="33" spans="1:4" x14ac:dyDescent="0.25">
      <c r="A33" s="3" t="s">
        <v>387</v>
      </c>
      <c r="B33" s="33" t="s">
        <v>188</v>
      </c>
      <c r="C33" s="34" t="s">
        <v>300</v>
      </c>
      <c r="D33" s="24">
        <v>318.79694660000001</v>
      </c>
    </row>
    <row r="34" spans="1:4" x14ac:dyDescent="0.25">
      <c r="A34" s="3" t="s">
        <v>387</v>
      </c>
      <c r="B34" s="33" t="s">
        <v>189</v>
      </c>
      <c r="C34" s="34" t="s">
        <v>301</v>
      </c>
      <c r="D34" s="24">
        <v>1330.0503570000001</v>
      </c>
    </row>
    <row r="35" spans="1:4" x14ac:dyDescent="0.25">
      <c r="A35" s="3" t="s">
        <v>387</v>
      </c>
      <c r="B35" s="33" t="s">
        <v>190</v>
      </c>
      <c r="C35" s="34" t="s">
        <v>302</v>
      </c>
      <c r="D35" s="24">
        <v>467.33352380000002</v>
      </c>
    </row>
    <row r="36" spans="1:4" x14ac:dyDescent="0.25">
      <c r="A36" s="3" t="s">
        <v>387</v>
      </c>
      <c r="B36" s="33" t="s">
        <v>191</v>
      </c>
      <c r="C36" s="34" t="s">
        <v>303</v>
      </c>
      <c r="D36" s="24">
        <v>810.98013939999998</v>
      </c>
    </row>
    <row r="37" spans="1:4" x14ac:dyDescent="0.25">
      <c r="A37" s="3" t="s">
        <v>358</v>
      </c>
      <c r="B37" s="33" t="s">
        <v>192</v>
      </c>
      <c r="C37" s="34" t="s">
        <v>304</v>
      </c>
      <c r="D37" s="24">
        <v>4143.3486499999999</v>
      </c>
    </row>
    <row r="38" spans="1:4" x14ac:dyDescent="0.25">
      <c r="A38" s="3" t="s">
        <v>360</v>
      </c>
      <c r="B38" s="33" t="s">
        <v>193</v>
      </c>
      <c r="C38" s="34" t="s">
        <v>305</v>
      </c>
      <c r="D38" s="24">
        <v>2781.7657250000002</v>
      </c>
    </row>
    <row r="39" spans="1:4" x14ac:dyDescent="0.25">
      <c r="A39" s="3" t="s">
        <v>358</v>
      </c>
      <c r="B39" s="33" t="s">
        <v>194</v>
      </c>
      <c r="C39" s="34" t="s">
        <v>306</v>
      </c>
      <c r="D39" s="24">
        <v>1702.6097420000001</v>
      </c>
    </row>
    <row r="40" spans="1:4" x14ac:dyDescent="0.25">
      <c r="A40" s="3" t="s">
        <v>358</v>
      </c>
      <c r="B40" s="33" t="s">
        <v>195</v>
      </c>
      <c r="C40" s="34" t="s">
        <v>307</v>
      </c>
      <c r="D40" s="24">
        <v>3742.5862059999999</v>
      </c>
    </row>
    <row r="41" spans="1:4" x14ac:dyDescent="0.25">
      <c r="A41" s="3" t="s">
        <v>384</v>
      </c>
      <c r="B41" s="33" t="s">
        <v>196</v>
      </c>
      <c r="C41" s="34" t="s">
        <v>308</v>
      </c>
      <c r="D41" s="24">
        <v>1180.8493940000001</v>
      </c>
    </row>
    <row r="42" spans="1:4" x14ac:dyDescent="0.25">
      <c r="A42" s="3" t="s">
        <v>313</v>
      </c>
      <c r="B42" s="33" t="s">
        <v>197</v>
      </c>
      <c r="C42" s="34" t="s">
        <v>309</v>
      </c>
      <c r="D42" s="24">
        <v>0</v>
      </c>
    </row>
    <row r="43" spans="1:4" x14ac:dyDescent="0.25">
      <c r="A43" s="3" t="s">
        <v>275</v>
      </c>
      <c r="B43" s="33" t="s">
        <v>198</v>
      </c>
      <c r="C43" s="34" t="s">
        <v>310</v>
      </c>
      <c r="D43" s="24">
        <v>2062.210752</v>
      </c>
    </row>
    <row r="44" spans="1:4" x14ac:dyDescent="0.25">
      <c r="A44" s="3" t="s">
        <v>392</v>
      </c>
      <c r="B44" s="33" t="s">
        <v>199</v>
      </c>
      <c r="C44" s="34" t="s">
        <v>311</v>
      </c>
      <c r="D44" s="24">
        <v>0</v>
      </c>
    </row>
    <row r="45" spans="1:4" x14ac:dyDescent="0.25">
      <c r="A45" s="3" t="s">
        <v>387</v>
      </c>
      <c r="B45" s="33" t="s">
        <v>200</v>
      </c>
      <c r="C45" s="34" t="s">
        <v>312</v>
      </c>
      <c r="D45" s="24">
        <v>105.76262079999999</v>
      </c>
    </row>
    <row r="46" spans="1:4" x14ac:dyDescent="0.25">
      <c r="A46" s="3" t="s">
        <v>313</v>
      </c>
      <c r="B46" s="33" t="s">
        <v>201</v>
      </c>
      <c r="C46" s="34" t="s">
        <v>313</v>
      </c>
      <c r="D46" s="24">
        <v>1075.4715590000001</v>
      </c>
    </row>
    <row r="47" spans="1:4" x14ac:dyDescent="0.25">
      <c r="A47" s="3" t="s">
        <v>275</v>
      </c>
      <c r="B47" s="33" t="s">
        <v>202</v>
      </c>
      <c r="C47" s="34" t="s">
        <v>314</v>
      </c>
      <c r="D47" s="24">
        <v>386.11736350000001</v>
      </c>
    </row>
    <row r="48" spans="1:4" x14ac:dyDescent="0.25">
      <c r="A48" s="3" t="s">
        <v>313</v>
      </c>
      <c r="B48" s="33" t="s">
        <v>203</v>
      </c>
      <c r="C48" s="34" t="s">
        <v>315</v>
      </c>
      <c r="D48" s="24">
        <v>632.72896760000003</v>
      </c>
    </row>
    <row r="49" spans="1:4" x14ac:dyDescent="0.25">
      <c r="A49" s="3" t="s">
        <v>390</v>
      </c>
      <c r="B49" s="33" t="s">
        <v>204</v>
      </c>
      <c r="C49" s="34" t="s">
        <v>316</v>
      </c>
      <c r="D49" s="24">
        <v>1340.3813729999999</v>
      </c>
    </row>
    <row r="50" spans="1:4" x14ac:dyDescent="0.25">
      <c r="A50" s="3" t="s">
        <v>317</v>
      </c>
      <c r="B50" s="33" t="s">
        <v>205</v>
      </c>
      <c r="C50" s="34" t="s">
        <v>317</v>
      </c>
      <c r="D50" s="24">
        <v>0</v>
      </c>
    </row>
    <row r="51" spans="1:4" x14ac:dyDescent="0.25">
      <c r="A51" s="3" t="s">
        <v>386</v>
      </c>
      <c r="B51" s="33" t="s">
        <v>206</v>
      </c>
      <c r="C51" s="34" t="s">
        <v>318</v>
      </c>
      <c r="D51" s="24">
        <v>998.49800019999998</v>
      </c>
    </row>
    <row r="52" spans="1:4" x14ac:dyDescent="0.25">
      <c r="A52" s="3" t="s">
        <v>387</v>
      </c>
      <c r="B52" s="33" t="s">
        <v>207</v>
      </c>
      <c r="C52" s="34" t="s">
        <v>319</v>
      </c>
      <c r="D52" s="24">
        <v>2124.114548</v>
      </c>
    </row>
    <row r="53" spans="1:4" x14ac:dyDescent="0.25">
      <c r="A53" s="3" t="s">
        <v>385</v>
      </c>
      <c r="B53" s="33" t="s">
        <v>208</v>
      </c>
      <c r="C53" s="34" t="s">
        <v>320</v>
      </c>
      <c r="D53" s="24">
        <v>783.36452320000001</v>
      </c>
    </row>
    <row r="54" spans="1:4" x14ac:dyDescent="0.25">
      <c r="A54" s="3" t="s">
        <v>386</v>
      </c>
      <c r="B54" s="33" t="s">
        <v>209</v>
      </c>
      <c r="C54" s="34" t="s">
        <v>321</v>
      </c>
      <c r="D54" s="24">
        <v>1956.2994699999999</v>
      </c>
    </row>
    <row r="55" spans="1:4" x14ac:dyDescent="0.25">
      <c r="A55" s="3" t="s">
        <v>392</v>
      </c>
      <c r="B55" s="33" t="s">
        <v>210</v>
      </c>
      <c r="C55" s="34" t="s">
        <v>322</v>
      </c>
      <c r="D55" s="24">
        <v>1278.8713299999999</v>
      </c>
    </row>
    <row r="56" spans="1:4" x14ac:dyDescent="0.25">
      <c r="A56" s="3" t="s">
        <v>285</v>
      </c>
      <c r="B56" s="33" t="s">
        <v>211</v>
      </c>
      <c r="C56" s="34" t="s">
        <v>323</v>
      </c>
      <c r="D56" s="24">
        <v>5535.5294350000004</v>
      </c>
    </row>
    <row r="57" spans="1:4" x14ac:dyDescent="0.25">
      <c r="A57" s="3" t="s">
        <v>285</v>
      </c>
      <c r="B57" s="33" t="s">
        <v>212</v>
      </c>
      <c r="C57" s="34" t="s">
        <v>324</v>
      </c>
      <c r="D57" s="24">
        <v>6109.8918949999997</v>
      </c>
    </row>
    <row r="58" spans="1:4" x14ac:dyDescent="0.25">
      <c r="A58" s="3" t="s">
        <v>285</v>
      </c>
      <c r="B58" s="33" t="s">
        <v>213</v>
      </c>
      <c r="C58" s="34" t="s">
        <v>325</v>
      </c>
      <c r="D58" s="24">
        <v>3099.4051979999999</v>
      </c>
    </row>
    <row r="59" spans="1:4" x14ac:dyDescent="0.25">
      <c r="A59" s="3" t="s">
        <v>279</v>
      </c>
      <c r="B59" s="33" t="s">
        <v>214</v>
      </c>
      <c r="C59" s="34" t="s">
        <v>326</v>
      </c>
      <c r="D59" s="24">
        <v>3653.9162769999998</v>
      </c>
    </row>
    <row r="60" spans="1:4" x14ac:dyDescent="0.25">
      <c r="A60" s="3" t="s">
        <v>275</v>
      </c>
      <c r="B60" s="33" t="s">
        <v>215</v>
      </c>
      <c r="C60" s="34" t="s">
        <v>327</v>
      </c>
      <c r="D60" s="24">
        <v>978.20705039999996</v>
      </c>
    </row>
    <row r="61" spans="1:4" x14ac:dyDescent="0.25">
      <c r="A61" s="3" t="s">
        <v>360</v>
      </c>
      <c r="B61" s="33" t="s">
        <v>216</v>
      </c>
      <c r="C61" s="34" t="s">
        <v>328</v>
      </c>
      <c r="D61" s="24">
        <v>770.47531019999997</v>
      </c>
    </row>
    <row r="62" spans="1:4" x14ac:dyDescent="0.25">
      <c r="A62" s="3" t="s">
        <v>391</v>
      </c>
      <c r="B62" s="33" t="s">
        <v>217</v>
      </c>
      <c r="C62" s="34" t="s">
        <v>329</v>
      </c>
      <c r="D62" s="24">
        <v>403.65435639999998</v>
      </c>
    </row>
    <row r="63" spans="1:4" x14ac:dyDescent="0.25">
      <c r="A63" s="3" t="s">
        <v>391</v>
      </c>
      <c r="B63" s="33" t="s">
        <v>218</v>
      </c>
      <c r="C63" s="34" t="s">
        <v>330</v>
      </c>
      <c r="D63" s="24">
        <v>0</v>
      </c>
    </row>
    <row r="64" spans="1:4" x14ac:dyDescent="0.25">
      <c r="A64" s="3" t="s">
        <v>285</v>
      </c>
      <c r="B64" s="33" t="s">
        <v>219</v>
      </c>
      <c r="C64" s="34" t="s">
        <v>331</v>
      </c>
      <c r="D64" s="24">
        <v>302.78568739999997</v>
      </c>
    </row>
    <row r="65" spans="1:4" x14ac:dyDescent="0.25">
      <c r="A65" s="3" t="s">
        <v>360</v>
      </c>
      <c r="B65" s="33" t="s">
        <v>220</v>
      </c>
      <c r="C65" s="34" t="s">
        <v>332</v>
      </c>
      <c r="D65" s="24">
        <v>631.61035149999998</v>
      </c>
    </row>
    <row r="66" spans="1:4" x14ac:dyDescent="0.25">
      <c r="A66" s="3" t="s">
        <v>279</v>
      </c>
      <c r="B66" s="33" t="s">
        <v>221</v>
      </c>
      <c r="C66" s="34" t="s">
        <v>333</v>
      </c>
      <c r="D66" s="24">
        <v>0</v>
      </c>
    </row>
    <row r="67" spans="1:4" x14ac:dyDescent="0.25">
      <c r="A67" s="3" t="s">
        <v>285</v>
      </c>
      <c r="B67" s="33" t="s">
        <v>222</v>
      </c>
      <c r="C67" s="34" t="s">
        <v>334</v>
      </c>
      <c r="D67" s="24">
        <v>0</v>
      </c>
    </row>
    <row r="68" spans="1:4" x14ac:dyDescent="0.25">
      <c r="A68" s="3" t="s">
        <v>387</v>
      </c>
      <c r="B68" s="33" t="s">
        <v>223</v>
      </c>
      <c r="C68" s="34" t="s">
        <v>335</v>
      </c>
      <c r="D68" s="24">
        <v>253.0132399</v>
      </c>
    </row>
    <row r="69" spans="1:4" x14ac:dyDescent="0.25">
      <c r="A69" s="3" t="s">
        <v>391</v>
      </c>
      <c r="B69" s="33" t="s">
        <v>224</v>
      </c>
      <c r="C69" s="34" t="s">
        <v>336</v>
      </c>
      <c r="D69" s="24">
        <v>2443.4427439999999</v>
      </c>
    </row>
    <row r="70" spans="1:4" x14ac:dyDescent="0.25">
      <c r="A70" s="3" t="s">
        <v>391</v>
      </c>
      <c r="B70" s="33" t="s">
        <v>225</v>
      </c>
      <c r="C70" s="34" t="s">
        <v>337</v>
      </c>
      <c r="D70" s="24">
        <v>892.11220179999998</v>
      </c>
    </row>
    <row r="71" spans="1:4" x14ac:dyDescent="0.25">
      <c r="A71" s="3" t="s">
        <v>393</v>
      </c>
      <c r="B71" s="33" t="s">
        <v>226</v>
      </c>
      <c r="C71" s="34" t="s">
        <v>338</v>
      </c>
      <c r="D71" s="24">
        <v>0</v>
      </c>
    </row>
    <row r="72" spans="1:4" x14ac:dyDescent="0.25">
      <c r="A72" s="3" t="s">
        <v>390</v>
      </c>
      <c r="B72" s="33" t="s">
        <v>227</v>
      </c>
      <c r="C72" s="34" t="s">
        <v>339</v>
      </c>
      <c r="D72" s="24">
        <v>180.73778849999999</v>
      </c>
    </row>
    <row r="73" spans="1:4" x14ac:dyDescent="0.25">
      <c r="A73" s="3" t="s">
        <v>393</v>
      </c>
      <c r="B73" s="33" t="s">
        <v>228</v>
      </c>
      <c r="C73" s="34" t="s">
        <v>340</v>
      </c>
      <c r="D73" s="24">
        <v>0</v>
      </c>
    </row>
    <row r="74" spans="1:4" x14ac:dyDescent="0.25">
      <c r="A74" s="3" t="s">
        <v>394</v>
      </c>
      <c r="B74" s="33" t="s">
        <v>229</v>
      </c>
      <c r="C74" s="34" t="s">
        <v>341</v>
      </c>
      <c r="D74" s="24">
        <v>1453.411004</v>
      </c>
    </row>
    <row r="75" spans="1:4" x14ac:dyDescent="0.25">
      <c r="A75" s="3" t="s">
        <v>391</v>
      </c>
      <c r="B75" s="33" t="s">
        <v>230</v>
      </c>
      <c r="C75" s="34" t="s">
        <v>342</v>
      </c>
      <c r="D75" s="24">
        <v>95.836987190000002</v>
      </c>
    </row>
    <row r="76" spans="1:4" x14ac:dyDescent="0.25">
      <c r="A76" s="3" t="s">
        <v>279</v>
      </c>
      <c r="B76" s="33" t="s">
        <v>231</v>
      </c>
      <c r="C76" s="34" t="s">
        <v>343</v>
      </c>
      <c r="D76" s="24">
        <v>282.13113970000001</v>
      </c>
    </row>
    <row r="77" spans="1:4" x14ac:dyDescent="0.25">
      <c r="A77" s="3" t="s">
        <v>387</v>
      </c>
      <c r="B77" s="33" t="s">
        <v>232</v>
      </c>
      <c r="C77" s="34" t="s">
        <v>344</v>
      </c>
      <c r="D77" s="24">
        <v>270.46032079999998</v>
      </c>
    </row>
    <row r="78" spans="1:4" x14ac:dyDescent="0.25">
      <c r="A78" s="3" t="s">
        <v>279</v>
      </c>
      <c r="B78" s="33" t="s">
        <v>233</v>
      </c>
      <c r="C78" s="34" t="s">
        <v>345</v>
      </c>
      <c r="D78" s="24">
        <v>537.68746410000006</v>
      </c>
    </row>
    <row r="79" spans="1:4" x14ac:dyDescent="0.25">
      <c r="A79" s="3" t="s">
        <v>279</v>
      </c>
      <c r="B79" s="33" t="s">
        <v>234</v>
      </c>
      <c r="C79" s="34" t="s">
        <v>346</v>
      </c>
      <c r="D79" s="24">
        <v>107.1699656</v>
      </c>
    </row>
    <row r="80" spans="1:4" x14ac:dyDescent="0.25">
      <c r="A80" s="3" t="s">
        <v>393</v>
      </c>
      <c r="B80" s="33" t="s">
        <v>235</v>
      </c>
      <c r="C80" s="34" t="s">
        <v>347</v>
      </c>
      <c r="D80" s="24">
        <v>659.06743600000004</v>
      </c>
    </row>
    <row r="81" spans="1:4" x14ac:dyDescent="0.25">
      <c r="A81" s="3" t="s">
        <v>393</v>
      </c>
      <c r="B81" s="33" t="s">
        <v>236</v>
      </c>
      <c r="C81" s="34" t="s">
        <v>348</v>
      </c>
      <c r="D81" s="24">
        <v>2833.6443199999999</v>
      </c>
    </row>
    <row r="82" spans="1:4" x14ac:dyDescent="0.25">
      <c r="A82" s="3" t="s">
        <v>349</v>
      </c>
      <c r="B82" s="33" t="s">
        <v>237</v>
      </c>
      <c r="C82" s="34" t="s">
        <v>349</v>
      </c>
      <c r="D82" s="24">
        <v>1295.2256159999999</v>
      </c>
    </row>
    <row r="83" spans="1:4" x14ac:dyDescent="0.25">
      <c r="A83" s="3" t="s">
        <v>393</v>
      </c>
      <c r="B83" s="33" t="s">
        <v>238</v>
      </c>
      <c r="C83" s="34" t="s">
        <v>350</v>
      </c>
      <c r="D83" s="24">
        <v>448.17239289999998</v>
      </c>
    </row>
    <row r="84" spans="1:4" x14ac:dyDescent="0.25">
      <c r="A84" s="3" t="s">
        <v>391</v>
      </c>
      <c r="B84" s="33" t="s">
        <v>239</v>
      </c>
      <c r="C84" s="34" t="s">
        <v>351</v>
      </c>
      <c r="D84" s="24">
        <v>546.39631540000005</v>
      </c>
    </row>
    <row r="85" spans="1:4" x14ac:dyDescent="0.25">
      <c r="A85" s="3" t="s">
        <v>391</v>
      </c>
      <c r="B85" s="33" t="s">
        <v>240</v>
      </c>
      <c r="C85" s="34" t="s">
        <v>352</v>
      </c>
      <c r="D85" s="24">
        <v>493.51300099999997</v>
      </c>
    </row>
    <row r="86" spans="1:4" x14ac:dyDescent="0.25">
      <c r="A86" s="3" t="s">
        <v>393</v>
      </c>
      <c r="B86" s="33" t="s">
        <v>241</v>
      </c>
      <c r="C86" s="34" t="s">
        <v>353</v>
      </c>
      <c r="D86" s="24">
        <v>507.53142810000003</v>
      </c>
    </row>
    <row r="87" spans="1:4" x14ac:dyDescent="0.25">
      <c r="A87" s="3" t="s">
        <v>391</v>
      </c>
      <c r="B87" s="33" t="s">
        <v>242</v>
      </c>
      <c r="C87" s="34" t="s">
        <v>354</v>
      </c>
      <c r="D87" s="24">
        <v>2480.4714909999998</v>
      </c>
    </row>
    <row r="88" spans="1:4" x14ac:dyDescent="0.25">
      <c r="A88" s="3" t="s">
        <v>394</v>
      </c>
      <c r="B88" s="33" t="s">
        <v>243</v>
      </c>
      <c r="C88" s="34" t="s">
        <v>355</v>
      </c>
      <c r="D88" s="24">
        <v>1460.9662470000001</v>
      </c>
    </row>
    <row r="89" spans="1:4" x14ac:dyDescent="0.25">
      <c r="A89" s="3" t="s">
        <v>394</v>
      </c>
      <c r="B89" s="33" t="s">
        <v>244</v>
      </c>
      <c r="C89" s="34" t="s">
        <v>356</v>
      </c>
      <c r="D89" s="24">
        <v>0</v>
      </c>
    </row>
    <row r="90" spans="1:4" x14ac:dyDescent="0.25">
      <c r="A90" s="3" t="s">
        <v>358</v>
      </c>
      <c r="B90" s="33" t="s">
        <v>245</v>
      </c>
      <c r="C90" s="34" t="s">
        <v>357</v>
      </c>
      <c r="D90" s="24">
        <v>737.3896661</v>
      </c>
    </row>
    <row r="91" spans="1:4" x14ac:dyDescent="0.25">
      <c r="A91" s="3" t="s">
        <v>358</v>
      </c>
      <c r="B91" s="33" t="s">
        <v>246</v>
      </c>
      <c r="C91" s="34" t="s">
        <v>358</v>
      </c>
      <c r="D91" s="24">
        <v>334.0300072</v>
      </c>
    </row>
    <row r="92" spans="1:4" x14ac:dyDescent="0.25">
      <c r="A92" s="3" t="s">
        <v>360</v>
      </c>
      <c r="B92" s="33" t="s">
        <v>247</v>
      </c>
      <c r="C92" s="34" t="s">
        <v>359</v>
      </c>
      <c r="D92" s="24">
        <v>987.02872000000002</v>
      </c>
    </row>
    <row r="93" spans="1:4" x14ac:dyDescent="0.25">
      <c r="A93" s="3" t="s">
        <v>360</v>
      </c>
      <c r="B93" s="33" t="s">
        <v>248</v>
      </c>
      <c r="C93" s="34" t="s">
        <v>360</v>
      </c>
      <c r="D93" s="24">
        <v>1340.3201939999999</v>
      </c>
    </row>
    <row r="94" spans="1:4" x14ac:dyDescent="0.25">
      <c r="A94" s="3" t="s">
        <v>285</v>
      </c>
      <c r="B94" s="33" t="s">
        <v>249</v>
      </c>
      <c r="C94" s="34" t="s">
        <v>361</v>
      </c>
      <c r="D94" s="24">
        <v>992.9157993</v>
      </c>
    </row>
    <row r="95" spans="1:4" x14ac:dyDescent="0.25">
      <c r="A95" s="3" t="s">
        <v>313</v>
      </c>
      <c r="B95" s="33" t="s">
        <v>250</v>
      </c>
      <c r="C95" s="34" t="s">
        <v>362</v>
      </c>
      <c r="D95" s="24">
        <v>3614.8062930000001</v>
      </c>
    </row>
    <row r="96" spans="1:4" x14ac:dyDescent="0.25">
      <c r="A96" s="3" t="s">
        <v>384</v>
      </c>
      <c r="B96" s="33" t="s">
        <v>251</v>
      </c>
      <c r="C96" s="34" t="s">
        <v>363</v>
      </c>
      <c r="D96" s="24">
        <v>3273.9412590000002</v>
      </c>
    </row>
    <row r="97" spans="1:4" x14ac:dyDescent="0.25">
      <c r="A97" s="3" t="s">
        <v>385</v>
      </c>
      <c r="B97" s="33" t="s">
        <v>252</v>
      </c>
      <c r="C97" s="34" t="s">
        <v>364</v>
      </c>
      <c r="D97" s="24">
        <v>657.08921029999999</v>
      </c>
    </row>
    <row r="98" spans="1:4" x14ac:dyDescent="0.25">
      <c r="A98" s="3" t="s">
        <v>385</v>
      </c>
      <c r="B98" s="33" t="s">
        <v>253</v>
      </c>
      <c r="C98" s="34" t="s">
        <v>365</v>
      </c>
      <c r="D98" s="24">
        <v>1647.624411</v>
      </c>
    </row>
    <row r="99" spans="1:4" x14ac:dyDescent="0.25">
      <c r="A99" s="3" t="s">
        <v>389</v>
      </c>
      <c r="B99" s="33" t="s">
        <v>254</v>
      </c>
      <c r="C99" s="34" t="s">
        <v>366</v>
      </c>
      <c r="D99" s="24">
        <v>368.21008419999998</v>
      </c>
    </row>
    <row r="100" spans="1:4" x14ac:dyDescent="0.25">
      <c r="A100" s="3" t="s">
        <v>358</v>
      </c>
      <c r="B100" s="33" t="s">
        <v>255</v>
      </c>
      <c r="C100" s="34" t="s">
        <v>367</v>
      </c>
      <c r="D100" s="24">
        <v>352.01474209999998</v>
      </c>
    </row>
    <row r="101" spans="1:4" x14ac:dyDescent="0.25">
      <c r="A101" s="3" t="s">
        <v>285</v>
      </c>
      <c r="B101" s="33" t="s">
        <v>256</v>
      </c>
      <c r="C101" s="34" t="s">
        <v>368</v>
      </c>
      <c r="D101" s="24">
        <v>3745.752602</v>
      </c>
    </row>
    <row r="102" spans="1:4" x14ac:dyDescent="0.25">
      <c r="A102" s="3" t="s">
        <v>360</v>
      </c>
      <c r="B102" s="33" t="s">
        <v>257</v>
      </c>
      <c r="C102" s="34" t="s">
        <v>369</v>
      </c>
      <c r="D102" s="24">
        <v>6273.8651620000001</v>
      </c>
    </row>
    <row r="103" spans="1:4" x14ac:dyDescent="0.25">
      <c r="A103" s="3" t="s">
        <v>360</v>
      </c>
      <c r="B103" s="33" t="s">
        <v>258</v>
      </c>
      <c r="C103" s="34" t="s">
        <v>370</v>
      </c>
      <c r="D103" s="24">
        <v>1247.1055260000001</v>
      </c>
    </row>
    <row r="104" spans="1:4" x14ac:dyDescent="0.25">
      <c r="A104" s="3" t="s">
        <v>388</v>
      </c>
      <c r="B104" s="33" t="s">
        <v>259</v>
      </c>
      <c r="C104" s="34" t="s">
        <v>371</v>
      </c>
      <c r="D104" s="24">
        <v>1912.4128370000001</v>
      </c>
    </row>
    <row r="105" spans="1:4" x14ac:dyDescent="0.25">
      <c r="A105" s="3" t="s">
        <v>388</v>
      </c>
      <c r="B105" s="33" t="s">
        <v>260</v>
      </c>
      <c r="C105" s="34" t="s">
        <v>372</v>
      </c>
      <c r="D105" s="24">
        <v>3045.515011</v>
      </c>
    </row>
    <row r="106" spans="1:4" x14ac:dyDescent="0.25">
      <c r="A106" s="3" t="s">
        <v>317</v>
      </c>
      <c r="B106" s="33" t="s">
        <v>261</v>
      </c>
      <c r="C106" s="34" t="s">
        <v>373</v>
      </c>
      <c r="D106" s="24">
        <v>422.41934859999998</v>
      </c>
    </row>
    <row r="107" spans="1:4" x14ac:dyDescent="0.25">
      <c r="A107" s="3" t="s">
        <v>317</v>
      </c>
      <c r="B107" s="33" t="s">
        <v>262</v>
      </c>
      <c r="C107" s="34" t="s">
        <v>374</v>
      </c>
      <c r="D107" s="24">
        <v>2161.7915429999998</v>
      </c>
    </row>
    <row r="108" spans="1:4" x14ac:dyDescent="0.25">
      <c r="A108" s="3" t="s">
        <v>390</v>
      </c>
      <c r="B108" s="33" t="s">
        <v>263</v>
      </c>
      <c r="C108" s="34" t="s">
        <v>375</v>
      </c>
      <c r="D108" s="24">
        <v>123.73701389999999</v>
      </c>
    </row>
    <row r="109" spans="1:4" x14ac:dyDescent="0.25">
      <c r="A109" s="3" t="s">
        <v>392</v>
      </c>
      <c r="B109" s="33" t="s">
        <v>264</v>
      </c>
      <c r="C109" s="34" t="s">
        <v>376</v>
      </c>
      <c r="D109" s="24">
        <v>606.59776710000006</v>
      </c>
    </row>
    <row r="110" spans="1:4" x14ac:dyDescent="0.25">
      <c r="A110" s="3" t="s">
        <v>392</v>
      </c>
      <c r="B110" s="33" t="s">
        <v>265</v>
      </c>
      <c r="C110" s="34" t="s">
        <v>377</v>
      </c>
      <c r="D110" s="24">
        <v>748.04525599999999</v>
      </c>
    </row>
    <row r="111" spans="1:4" x14ac:dyDescent="0.25">
      <c r="A111" s="3" t="s">
        <v>390</v>
      </c>
      <c r="B111" s="33" t="s">
        <v>266</v>
      </c>
      <c r="C111" s="34" t="s">
        <v>378</v>
      </c>
      <c r="D111" s="24">
        <v>2666.141181</v>
      </c>
    </row>
    <row r="112" spans="1:4" x14ac:dyDescent="0.25">
      <c r="A112" s="3" t="s">
        <v>385</v>
      </c>
      <c r="B112" s="33" t="s">
        <v>267</v>
      </c>
      <c r="C112" s="34" t="s">
        <v>379</v>
      </c>
      <c r="D112" s="24">
        <v>332.79798140000003</v>
      </c>
    </row>
    <row r="113" spans="1:4" x14ac:dyDescent="0.25">
      <c r="A113" s="3" t="s">
        <v>392</v>
      </c>
      <c r="B113" s="33" t="s">
        <v>268</v>
      </c>
      <c r="C113" s="34" t="s">
        <v>380</v>
      </c>
      <c r="D113" s="24">
        <v>0</v>
      </c>
    </row>
    <row r="114" spans="1:4" x14ac:dyDescent="0.25">
      <c r="A114" s="3" t="s">
        <v>358</v>
      </c>
      <c r="B114" s="33" t="s">
        <v>269</v>
      </c>
      <c r="C114" s="34" t="s">
        <v>381</v>
      </c>
      <c r="D114" s="24">
        <v>0</v>
      </c>
    </row>
    <row r="115" spans="1:4" x14ac:dyDescent="0.25">
      <c r="A115" s="3" t="s">
        <v>387</v>
      </c>
      <c r="B115" s="33" t="s">
        <v>270</v>
      </c>
      <c r="C115" s="34" t="s">
        <v>382</v>
      </c>
      <c r="D115" s="24">
        <v>1456.4928500000001</v>
      </c>
    </row>
    <row r="116" spans="1:4" x14ac:dyDescent="0.25">
      <c r="A116" s="3" t="s">
        <v>349</v>
      </c>
      <c r="B116" s="33" t="s">
        <v>271</v>
      </c>
      <c r="C116" s="34" t="s">
        <v>383</v>
      </c>
      <c r="D116" s="24">
        <v>4947.7591810000004</v>
      </c>
    </row>
    <row r="117" spans="1:4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1.42578125" style="4" customWidth="1"/>
    <col min="2" max="2" width="27" style="4" bestFit="1" customWidth="1"/>
    <col min="3" max="3" width="25.85546875" style="4" bestFit="1" customWidth="1"/>
    <col min="4" max="5" width="11.42578125" style="4" customWidth="1"/>
    <col min="6" max="6" width="15.42578125" style="4" customWidth="1"/>
    <col min="7" max="16384" width="11.42578125" style="4" hidden="1"/>
  </cols>
  <sheetData>
    <row r="1" spans="1:4" x14ac:dyDescent="0.25">
      <c r="A1" s="2" t="s">
        <v>15</v>
      </c>
    </row>
    <row r="2" spans="1:4" x14ac:dyDescent="0.25">
      <c r="A2" s="6" t="s">
        <v>93</v>
      </c>
    </row>
    <row r="3" spans="1:4" x14ac:dyDescent="0.25"/>
    <row r="4" spans="1:4" x14ac:dyDescent="0.25">
      <c r="A4" s="8" t="s">
        <v>17</v>
      </c>
      <c r="B4" s="9" t="s">
        <v>18</v>
      </c>
      <c r="C4" s="8" t="s">
        <v>19</v>
      </c>
      <c r="D4" s="9" t="s">
        <v>16</v>
      </c>
    </row>
    <row r="5" spans="1:4" x14ac:dyDescent="0.25">
      <c r="A5" s="8">
        <v>2007</v>
      </c>
      <c r="B5" s="7">
        <v>48820</v>
      </c>
      <c r="C5" s="7">
        <v>2550</v>
      </c>
      <c r="D5" s="7">
        <f t="shared" ref="D5:D15" si="0">+C5+B5</f>
        <v>51370</v>
      </c>
    </row>
    <row r="6" spans="1:4" x14ac:dyDescent="0.25">
      <c r="A6" s="8">
        <v>2008</v>
      </c>
      <c r="B6" s="10">
        <v>48972</v>
      </c>
      <c r="C6" s="10">
        <v>2530</v>
      </c>
      <c r="D6" s="10">
        <f t="shared" si="0"/>
        <v>51502</v>
      </c>
    </row>
    <row r="7" spans="1:4" x14ac:dyDescent="0.25">
      <c r="A7" s="8">
        <v>2009</v>
      </c>
      <c r="B7" s="7">
        <v>48885</v>
      </c>
      <c r="C7" s="7">
        <v>2856</v>
      </c>
      <c r="D7" s="7">
        <f t="shared" si="0"/>
        <v>51741</v>
      </c>
    </row>
    <row r="8" spans="1:4" x14ac:dyDescent="0.25">
      <c r="A8" s="8">
        <v>2010</v>
      </c>
      <c r="B8" s="10">
        <v>49363</v>
      </c>
      <c r="C8" s="10">
        <v>2435</v>
      </c>
      <c r="D8" s="10">
        <f t="shared" si="0"/>
        <v>51798</v>
      </c>
    </row>
    <row r="9" spans="1:4" x14ac:dyDescent="0.25">
      <c r="A9" s="8">
        <v>2011</v>
      </c>
      <c r="B9" s="7">
        <v>49318</v>
      </c>
      <c r="C9" s="7">
        <v>2306</v>
      </c>
      <c r="D9" s="7">
        <f t="shared" si="0"/>
        <v>51624</v>
      </c>
    </row>
    <row r="10" spans="1:4" x14ac:dyDescent="0.25">
      <c r="A10" s="8">
        <v>2012</v>
      </c>
      <c r="B10" s="10">
        <v>49555</v>
      </c>
      <c r="C10" s="10">
        <v>2059</v>
      </c>
      <c r="D10" s="10">
        <f t="shared" si="0"/>
        <v>51614</v>
      </c>
    </row>
    <row r="11" spans="1:4" x14ac:dyDescent="0.25">
      <c r="A11" s="8">
        <v>2013</v>
      </c>
      <c r="B11" s="7">
        <v>49877</v>
      </c>
      <c r="C11" s="7">
        <v>1609</v>
      </c>
      <c r="D11" s="7">
        <f t="shared" si="0"/>
        <v>51486</v>
      </c>
    </row>
    <row r="12" spans="1:4" x14ac:dyDescent="0.25">
      <c r="A12" s="8">
        <v>2014</v>
      </c>
      <c r="B12" s="10">
        <v>50000</v>
      </c>
      <c r="C12" s="10">
        <v>1510</v>
      </c>
      <c r="D12" s="10">
        <f t="shared" si="0"/>
        <v>51510</v>
      </c>
    </row>
    <row r="13" spans="1:4" x14ac:dyDescent="0.25">
      <c r="A13" s="8">
        <v>2015</v>
      </c>
      <c r="B13" s="7">
        <v>50109</v>
      </c>
      <c r="C13" s="7">
        <v>1438</v>
      </c>
      <c r="D13" s="7">
        <f t="shared" si="0"/>
        <v>51547</v>
      </c>
    </row>
    <row r="14" spans="1:4" x14ac:dyDescent="0.25">
      <c r="A14" s="8">
        <v>2016</v>
      </c>
      <c r="B14" s="10">
        <v>50095</v>
      </c>
      <c r="C14" s="10">
        <v>1509</v>
      </c>
      <c r="D14" s="10">
        <f t="shared" si="0"/>
        <v>51604</v>
      </c>
    </row>
    <row r="15" spans="1:4" x14ac:dyDescent="0.25">
      <c r="A15" s="8">
        <v>2017</v>
      </c>
      <c r="B15" s="7">
        <v>49779</v>
      </c>
      <c r="C15" s="7">
        <v>1818</v>
      </c>
      <c r="D15" s="7">
        <f t="shared" si="0"/>
        <v>51597</v>
      </c>
    </row>
    <row r="16" spans="1:4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="115" zoomScaleNormal="115" workbookViewId="0">
      <selection activeCell="A63" sqref="A63"/>
    </sheetView>
  </sheetViews>
  <sheetFormatPr baseColWidth="10" defaultColWidth="0" defaultRowHeight="15" zeroHeight="1" x14ac:dyDescent="0.25"/>
  <cols>
    <col min="1" max="1" width="59.5703125" style="4" customWidth="1"/>
    <col min="2" max="2" width="17.7109375" style="4" bestFit="1" customWidth="1"/>
    <col min="3" max="4" width="11.42578125" style="4" customWidth="1"/>
    <col min="5" max="16384" width="11.42578125" style="4" hidden="1"/>
  </cols>
  <sheetData>
    <row r="1" spans="1:2" x14ac:dyDescent="0.25">
      <c r="A1" s="2" t="s">
        <v>20</v>
      </c>
    </row>
    <row r="2" spans="1:2" x14ac:dyDescent="0.25">
      <c r="A2" s="6" t="s">
        <v>93</v>
      </c>
    </row>
    <row r="3" spans="1:2" x14ac:dyDescent="0.25"/>
    <row r="4" spans="1:2" x14ac:dyDescent="0.25">
      <c r="A4" s="8" t="s">
        <v>21</v>
      </c>
      <c r="B4" s="9" t="s">
        <v>22</v>
      </c>
    </row>
    <row r="5" spans="1:2" x14ac:dyDescent="0.25">
      <c r="A5" s="11" t="s">
        <v>23</v>
      </c>
      <c r="B5" s="7">
        <v>16685</v>
      </c>
    </row>
    <row r="6" spans="1:2" x14ac:dyDescent="0.25">
      <c r="A6" s="11" t="s">
        <v>24</v>
      </c>
      <c r="B6" s="10">
        <v>10386</v>
      </c>
    </row>
    <row r="7" spans="1:2" x14ac:dyDescent="0.25">
      <c r="A7" s="11" t="s">
        <v>25</v>
      </c>
      <c r="B7" s="7">
        <v>3963</v>
      </c>
    </row>
    <row r="8" spans="1:2" x14ac:dyDescent="0.25">
      <c r="A8" s="11" t="s">
        <v>26</v>
      </c>
      <c r="B8" s="10">
        <v>1526</v>
      </c>
    </row>
    <row r="9" spans="1:2" x14ac:dyDescent="0.25">
      <c r="A9" s="11" t="s">
        <v>27</v>
      </c>
      <c r="B9" s="14">
        <v>1494</v>
      </c>
    </row>
    <row r="10" spans="1:2" x14ac:dyDescent="0.25">
      <c r="A10" s="11" t="s">
        <v>28</v>
      </c>
      <c r="B10" s="10">
        <v>1328</v>
      </c>
    </row>
    <row r="11" spans="1:2" x14ac:dyDescent="0.25">
      <c r="A11" s="13" t="s">
        <v>29</v>
      </c>
      <c r="B11" s="7">
        <v>1075</v>
      </c>
    </row>
    <row r="12" spans="1:2" x14ac:dyDescent="0.25">
      <c r="A12" s="11" t="s">
        <v>30</v>
      </c>
      <c r="B12" s="10">
        <v>1053</v>
      </c>
    </row>
    <row r="13" spans="1:2" x14ac:dyDescent="0.25">
      <c r="A13" s="11" t="s">
        <v>31</v>
      </c>
      <c r="B13" s="7">
        <v>1048</v>
      </c>
    </row>
    <row r="14" spans="1:2" x14ac:dyDescent="0.25">
      <c r="A14" s="11" t="s">
        <v>32</v>
      </c>
      <c r="B14" s="10">
        <v>945</v>
      </c>
    </row>
    <row r="15" spans="1:2" x14ac:dyDescent="0.25">
      <c r="A15" s="11" t="s">
        <v>33</v>
      </c>
      <c r="B15" s="7">
        <v>734</v>
      </c>
    </row>
    <row r="16" spans="1:2" x14ac:dyDescent="0.25">
      <c r="A16" s="11" t="s">
        <v>34</v>
      </c>
      <c r="B16" s="10">
        <v>727</v>
      </c>
    </row>
    <row r="17" spans="1:2" x14ac:dyDescent="0.25">
      <c r="A17" s="11" t="s">
        <v>35</v>
      </c>
      <c r="B17" s="7">
        <v>721</v>
      </c>
    </row>
    <row r="18" spans="1:2" x14ac:dyDescent="0.25">
      <c r="A18" s="11" t="s">
        <v>36</v>
      </c>
      <c r="B18" s="10">
        <v>711</v>
      </c>
    </row>
    <row r="19" spans="1:2" x14ac:dyDescent="0.25">
      <c r="A19" s="11" t="s">
        <v>37</v>
      </c>
      <c r="B19" s="7">
        <v>674</v>
      </c>
    </row>
    <row r="20" spans="1:2" x14ac:dyDescent="0.25">
      <c r="A20" s="11" t="s">
        <v>38</v>
      </c>
      <c r="B20" s="10">
        <v>566</v>
      </c>
    </row>
    <row r="21" spans="1:2" x14ac:dyDescent="0.25">
      <c r="A21" s="11" t="s">
        <v>39</v>
      </c>
      <c r="B21" s="7">
        <v>537</v>
      </c>
    </row>
    <row r="22" spans="1:2" x14ac:dyDescent="0.25">
      <c r="A22" s="11" t="s">
        <v>40</v>
      </c>
      <c r="B22" s="10">
        <v>532</v>
      </c>
    </row>
    <row r="23" spans="1:2" x14ac:dyDescent="0.25">
      <c r="A23" s="11" t="s">
        <v>41</v>
      </c>
      <c r="B23" s="7">
        <v>502</v>
      </c>
    </row>
    <row r="24" spans="1:2" x14ac:dyDescent="0.25">
      <c r="A24" s="11" t="s">
        <v>42</v>
      </c>
      <c r="B24" s="10">
        <v>433</v>
      </c>
    </row>
    <row r="25" spans="1:2" x14ac:dyDescent="0.25">
      <c r="A25" s="11" t="s">
        <v>43</v>
      </c>
      <c r="B25" s="7">
        <v>389</v>
      </c>
    </row>
    <row r="26" spans="1:2" x14ac:dyDescent="0.25">
      <c r="A26" s="11" t="s">
        <v>44</v>
      </c>
      <c r="B26" s="10">
        <v>388</v>
      </c>
    </row>
    <row r="27" spans="1:2" x14ac:dyDescent="0.25">
      <c r="A27" s="11" t="s">
        <v>45</v>
      </c>
      <c r="B27" s="7">
        <v>385</v>
      </c>
    </row>
    <row r="28" spans="1:2" x14ac:dyDescent="0.25">
      <c r="A28" s="11" t="s">
        <v>46</v>
      </c>
      <c r="B28" s="10">
        <v>381</v>
      </c>
    </row>
    <row r="29" spans="1:2" x14ac:dyDescent="0.25">
      <c r="A29" s="11" t="s">
        <v>47</v>
      </c>
      <c r="B29" s="7">
        <v>317</v>
      </c>
    </row>
    <row r="30" spans="1:2" x14ac:dyDescent="0.25">
      <c r="A30" s="11" t="s">
        <v>48</v>
      </c>
      <c r="B30" s="10">
        <v>295</v>
      </c>
    </row>
    <row r="31" spans="1:2" x14ac:dyDescent="0.25">
      <c r="A31" s="11" t="s">
        <v>49</v>
      </c>
      <c r="B31" s="7">
        <v>286</v>
      </c>
    </row>
    <row r="32" spans="1:2" x14ac:dyDescent="0.25">
      <c r="A32" s="11" t="s">
        <v>50</v>
      </c>
      <c r="B32" s="10">
        <v>283</v>
      </c>
    </row>
    <row r="33" spans="1:2" x14ac:dyDescent="0.25">
      <c r="A33" s="11" t="s">
        <v>51</v>
      </c>
      <c r="B33" s="7">
        <v>208</v>
      </c>
    </row>
    <row r="34" spans="1:2" x14ac:dyDescent="0.25">
      <c r="A34" s="11" t="s">
        <v>52</v>
      </c>
      <c r="B34" s="10">
        <v>198</v>
      </c>
    </row>
    <row r="35" spans="1:2" x14ac:dyDescent="0.25">
      <c r="A35" s="11" t="s">
        <v>53</v>
      </c>
      <c r="B35" s="7">
        <v>187</v>
      </c>
    </row>
    <row r="36" spans="1:2" x14ac:dyDescent="0.25">
      <c r="A36" s="11" t="s">
        <v>54</v>
      </c>
      <c r="B36" s="10">
        <v>126</v>
      </c>
    </row>
    <row r="37" spans="1:2" x14ac:dyDescent="0.25">
      <c r="A37" s="11" t="s">
        <v>55</v>
      </c>
      <c r="B37" s="7">
        <v>97</v>
      </c>
    </row>
    <row r="38" spans="1:2" x14ac:dyDescent="0.25">
      <c r="A38" s="11" t="s">
        <v>56</v>
      </c>
      <c r="B38" s="10">
        <v>85</v>
      </c>
    </row>
    <row r="39" spans="1:2" x14ac:dyDescent="0.25">
      <c r="A39" s="11" t="s">
        <v>57</v>
      </c>
      <c r="B39" s="7">
        <v>68</v>
      </c>
    </row>
    <row r="40" spans="1:2" x14ac:dyDescent="0.25">
      <c r="A40" s="11" t="s">
        <v>58</v>
      </c>
      <c r="B40" s="10">
        <v>63</v>
      </c>
    </row>
    <row r="41" spans="1:2" x14ac:dyDescent="0.25">
      <c r="A41" s="11" t="s">
        <v>59</v>
      </c>
      <c r="B41" s="7">
        <v>58</v>
      </c>
    </row>
    <row r="42" spans="1:2" x14ac:dyDescent="0.25">
      <c r="A42" s="11" t="s">
        <v>60</v>
      </c>
      <c r="B42" s="10">
        <v>53</v>
      </c>
    </row>
    <row r="43" spans="1:2" x14ac:dyDescent="0.25">
      <c r="A43" s="11" t="s">
        <v>61</v>
      </c>
      <c r="B43" s="7">
        <v>48</v>
      </c>
    </row>
    <row r="44" spans="1:2" x14ac:dyDescent="0.25">
      <c r="A44" s="11" t="s">
        <v>62</v>
      </c>
      <c r="B44" s="10">
        <v>28</v>
      </c>
    </row>
    <row r="45" spans="1:2" x14ac:dyDescent="0.25">
      <c r="A45" s="11" t="s">
        <v>63</v>
      </c>
      <c r="B45" s="7">
        <v>28</v>
      </c>
    </row>
    <row r="46" spans="1:2" x14ac:dyDescent="0.25">
      <c r="A46" s="11" t="s">
        <v>64</v>
      </c>
      <c r="B46" s="10">
        <v>26</v>
      </c>
    </row>
    <row r="47" spans="1:2" x14ac:dyDescent="0.25">
      <c r="A47" s="11" t="s">
        <v>65</v>
      </c>
      <c r="B47" s="7">
        <v>24</v>
      </c>
    </row>
    <row r="48" spans="1:2" x14ac:dyDescent="0.25">
      <c r="A48" s="11" t="s">
        <v>66</v>
      </c>
      <c r="B48" s="10">
        <v>22</v>
      </c>
    </row>
    <row r="49" spans="1:2" x14ac:dyDescent="0.25">
      <c r="A49" s="11" t="s">
        <v>67</v>
      </c>
      <c r="B49" s="7">
        <v>17</v>
      </c>
    </row>
    <row r="50" spans="1:2" x14ac:dyDescent="0.25">
      <c r="A50" s="11" t="s">
        <v>68</v>
      </c>
      <c r="B50" s="10">
        <v>16</v>
      </c>
    </row>
    <row r="51" spans="1:2" x14ac:dyDescent="0.25">
      <c r="A51" s="11" t="s">
        <v>69</v>
      </c>
      <c r="B51" s="7">
        <v>16</v>
      </c>
    </row>
    <row r="52" spans="1:2" x14ac:dyDescent="0.25">
      <c r="A52" s="11" t="s">
        <v>70</v>
      </c>
      <c r="B52" s="10">
        <v>15</v>
      </c>
    </row>
    <row r="53" spans="1:2" x14ac:dyDescent="0.25">
      <c r="A53" s="11" t="s">
        <v>71</v>
      </c>
      <c r="B53" s="7">
        <v>10</v>
      </c>
    </row>
    <row r="54" spans="1:2" x14ac:dyDescent="0.25">
      <c r="A54" s="11" t="s">
        <v>72</v>
      </c>
      <c r="B54" s="10">
        <v>5</v>
      </c>
    </row>
    <row r="55" spans="1:2" x14ac:dyDescent="0.25">
      <c r="A55" s="11" t="s">
        <v>73</v>
      </c>
      <c r="B55" s="7">
        <v>5</v>
      </c>
    </row>
    <row r="56" spans="1:2" x14ac:dyDescent="0.25">
      <c r="A56" s="11" t="s">
        <v>74</v>
      </c>
      <c r="B56" s="10">
        <v>4</v>
      </c>
    </row>
    <row r="57" spans="1:2" x14ac:dyDescent="0.25">
      <c r="A57" s="11" t="s">
        <v>75</v>
      </c>
      <c r="B57" s="7">
        <v>3</v>
      </c>
    </row>
    <row r="58" spans="1:2" x14ac:dyDescent="0.25">
      <c r="A58" s="11" t="s">
        <v>76</v>
      </c>
      <c r="B58" s="10">
        <v>2</v>
      </c>
    </row>
    <row r="59" spans="1:2" x14ac:dyDescent="0.25">
      <c r="A59" s="11" t="s">
        <v>77</v>
      </c>
      <c r="B59" s="7">
        <v>1</v>
      </c>
    </row>
    <row r="60" spans="1:2" x14ac:dyDescent="0.25">
      <c r="A60" s="11" t="s">
        <v>78</v>
      </c>
      <c r="B60" s="10">
        <v>1</v>
      </c>
    </row>
    <row r="61" spans="1:2" x14ac:dyDescent="0.25">
      <c r="A61" s="11" t="s">
        <v>79</v>
      </c>
      <c r="B61" s="7">
        <v>1</v>
      </c>
    </row>
    <row r="62" spans="1:2" x14ac:dyDescent="0.25">
      <c r="A62" s="11" t="s">
        <v>16</v>
      </c>
      <c r="B62" s="12">
        <v>49779</v>
      </c>
    </row>
    <row r="63" spans="1:2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"/>
  <sheetViews>
    <sheetView zoomScale="145" zoomScaleNormal="145" workbookViewId="0">
      <selection activeCell="A13" sqref="A13"/>
    </sheetView>
  </sheetViews>
  <sheetFormatPr baseColWidth="10" defaultColWidth="0" defaultRowHeight="15" zeroHeight="1" x14ac:dyDescent="0.25"/>
  <cols>
    <col min="1" max="1" width="27.5703125" style="4" customWidth="1"/>
    <col min="2" max="2" width="11.42578125" style="4" customWidth="1"/>
    <col min="3" max="3" width="12.28515625" style="4" bestFit="1" customWidth="1"/>
    <col min="4" max="6" width="11.42578125" style="4" customWidth="1"/>
    <col min="7" max="7" width="14.7109375" style="4" customWidth="1"/>
    <col min="8" max="16383" width="11.42578125" style="4" hidden="1"/>
    <col min="16384" max="16384" width="2.140625" style="4" hidden="1" customWidth="1"/>
  </cols>
  <sheetData>
    <row r="1" spans="1:3" x14ac:dyDescent="0.25">
      <c r="A1" s="2" t="s">
        <v>80</v>
      </c>
    </row>
    <row r="2" spans="1:3" x14ac:dyDescent="0.25">
      <c r="A2" s="6" t="s">
        <v>93</v>
      </c>
    </row>
    <row r="3" spans="1:3" x14ac:dyDescent="0.25"/>
    <row r="4" spans="1:3" x14ac:dyDescent="0.25">
      <c r="A4" s="8" t="s">
        <v>89</v>
      </c>
      <c r="B4" s="9" t="s">
        <v>90</v>
      </c>
      <c r="C4" s="8" t="s">
        <v>91</v>
      </c>
    </row>
    <row r="5" spans="1:3" x14ac:dyDescent="0.25">
      <c r="A5" s="11" t="s">
        <v>81</v>
      </c>
      <c r="B5" s="15">
        <v>502</v>
      </c>
      <c r="C5" s="16">
        <v>1.0084573816267903E-2</v>
      </c>
    </row>
    <row r="6" spans="1:3" x14ac:dyDescent="0.25">
      <c r="A6" s="11" t="s">
        <v>82</v>
      </c>
      <c r="B6" s="19">
        <v>6431</v>
      </c>
      <c r="C6" s="20">
        <v>0.12919102432752766</v>
      </c>
    </row>
    <row r="7" spans="1:3" x14ac:dyDescent="0.25">
      <c r="A7" s="11" t="s">
        <v>83</v>
      </c>
      <c r="B7" s="15">
        <v>16652</v>
      </c>
      <c r="C7" s="16">
        <v>0.33451857208863173</v>
      </c>
    </row>
    <row r="8" spans="1:3" x14ac:dyDescent="0.25">
      <c r="A8" s="11" t="s">
        <v>84</v>
      </c>
      <c r="B8" s="19">
        <v>7705</v>
      </c>
      <c r="C8" s="20">
        <v>0.15478414592498846</v>
      </c>
    </row>
    <row r="9" spans="1:3" x14ac:dyDescent="0.25">
      <c r="A9" s="11" t="s">
        <v>85</v>
      </c>
      <c r="B9" s="15">
        <v>7583</v>
      </c>
      <c r="C9" s="16">
        <v>0.15233331324454086</v>
      </c>
    </row>
    <row r="10" spans="1:3" x14ac:dyDescent="0.25">
      <c r="A10" s="11" t="s">
        <v>86</v>
      </c>
      <c r="B10" s="19">
        <v>8266</v>
      </c>
      <c r="C10" s="20">
        <v>0.16605395849655477</v>
      </c>
    </row>
    <row r="11" spans="1:3" x14ac:dyDescent="0.25">
      <c r="A11" s="11" t="s">
        <v>87</v>
      </c>
      <c r="B11" s="15">
        <v>2640</v>
      </c>
      <c r="C11" s="16">
        <v>5.3034412101488577E-2</v>
      </c>
    </row>
    <row r="12" spans="1:3" x14ac:dyDescent="0.25">
      <c r="A12" s="11" t="s">
        <v>88</v>
      </c>
      <c r="B12" s="17">
        <v>49779</v>
      </c>
      <c r="C12" s="18">
        <v>1</v>
      </c>
    </row>
    <row r="13" spans="1:3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4" customWidth="1"/>
    <col min="2" max="2" width="24" style="4" bestFit="1" customWidth="1"/>
    <col min="3" max="3" width="12" style="4" customWidth="1"/>
    <col min="4" max="4" width="28" style="4" bestFit="1" customWidth="1"/>
    <col min="5" max="7" width="11.42578125" style="4" customWidth="1"/>
    <col min="8" max="8" width="15.5703125" style="4" customWidth="1"/>
    <col min="9" max="9" width="11.42578125" style="4" customWidth="1"/>
    <col min="10" max="16384" width="11.42578125" style="4" hidden="1"/>
  </cols>
  <sheetData>
    <row r="1" spans="1:4" x14ac:dyDescent="0.25">
      <c r="A1" s="2" t="s">
        <v>92</v>
      </c>
    </row>
    <row r="2" spans="1:4" x14ac:dyDescent="0.25">
      <c r="A2" s="6" t="s">
        <v>0</v>
      </c>
    </row>
    <row r="3" spans="1:4" x14ac:dyDescent="0.25"/>
    <row r="4" spans="1:4" x14ac:dyDescent="0.25">
      <c r="A4" s="8" t="s">
        <v>94</v>
      </c>
      <c r="B4" s="9" t="s">
        <v>104</v>
      </c>
      <c r="C4" s="8" t="s">
        <v>95</v>
      </c>
      <c r="D4" s="9" t="s">
        <v>96</v>
      </c>
    </row>
    <row r="5" spans="1:4" x14ac:dyDescent="0.25">
      <c r="A5" s="8" t="s">
        <v>97</v>
      </c>
      <c r="B5" s="15">
        <v>21699.762610000002</v>
      </c>
      <c r="C5" s="15">
        <v>742251.01610206068</v>
      </c>
      <c r="D5" s="21">
        <v>2.9235072959490904E-2</v>
      </c>
    </row>
    <row r="6" spans="1:4" x14ac:dyDescent="0.25">
      <c r="A6" s="8" t="s">
        <v>98</v>
      </c>
      <c r="B6" s="19">
        <v>148139.83249999999</v>
      </c>
      <c r="C6" s="19">
        <v>2918077.2636200376</v>
      </c>
      <c r="D6" s="23">
        <v>5.0766247469480733E-2</v>
      </c>
    </row>
    <row r="7" spans="1:4" x14ac:dyDescent="0.25">
      <c r="A7" s="8" t="s">
        <v>99</v>
      </c>
      <c r="B7" s="15">
        <v>276774.53639999998</v>
      </c>
      <c r="C7" s="15">
        <v>2619616.0451853257</v>
      </c>
      <c r="D7" s="21">
        <v>0.10565461946558641</v>
      </c>
    </row>
    <row r="8" spans="1:4" x14ac:dyDescent="0.25">
      <c r="A8" s="8" t="s">
        <v>100</v>
      </c>
      <c r="B8" s="19">
        <v>172868.05420000001</v>
      </c>
      <c r="C8" s="19">
        <v>719563.91300476796</v>
      </c>
      <c r="D8" s="23">
        <v>0.24024002743291348</v>
      </c>
    </row>
    <row r="9" spans="1:4" x14ac:dyDescent="0.25">
      <c r="A9" s="8" t="s">
        <v>101</v>
      </c>
      <c r="B9" s="15">
        <v>33903.542630000004</v>
      </c>
      <c r="C9" s="15">
        <v>206271.69875883375</v>
      </c>
      <c r="D9" s="21">
        <v>0.16436352070595461</v>
      </c>
    </row>
    <row r="10" spans="1:4" x14ac:dyDescent="0.25">
      <c r="A10" s="8" t="s">
        <v>102</v>
      </c>
      <c r="B10" s="19">
        <v>29415.535319999999</v>
      </c>
      <c r="C10" s="19">
        <v>133599.09828072591</v>
      </c>
      <c r="D10" s="23">
        <v>0.22017764864093939</v>
      </c>
    </row>
    <row r="11" spans="1:4" x14ac:dyDescent="0.25">
      <c r="A11" s="8" t="s">
        <v>103</v>
      </c>
      <c r="B11" s="17">
        <v>682801.26366000006</v>
      </c>
      <c r="C11" s="17">
        <v>7339379.0349517521</v>
      </c>
      <c r="D11" s="22">
        <v>9.303256588988644E-2</v>
      </c>
    </row>
    <row r="12" spans="1:4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4" customWidth="1"/>
    <col min="2" max="2" width="14.140625" style="4" bestFit="1" customWidth="1"/>
    <col min="3" max="3" width="29.42578125" style="4" bestFit="1" customWidth="1"/>
    <col min="4" max="4" width="28" style="4" bestFit="1" customWidth="1"/>
    <col min="5" max="6" width="11.42578125" style="4" customWidth="1"/>
    <col min="7" max="7" width="18.28515625" style="4" customWidth="1"/>
    <col min="8" max="8" width="11.42578125" style="4" customWidth="1"/>
    <col min="9" max="16384" width="11.42578125" style="4" hidden="1"/>
  </cols>
  <sheetData>
    <row r="1" spans="1:4" x14ac:dyDescent="0.25">
      <c r="A1" s="2" t="s">
        <v>106</v>
      </c>
    </row>
    <row r="2" spans="1:4" x14ac:dyDescent="0.25">
      <c r="A2" s="6" t="s">
        <v>0</v>
      </c>
    </row>
    <row r="3" spans="1:4" x14ac:dyDescent="0.25"/>
    <row r="4" spans="1:4" x14ac:dyDescent="0.25">
      <c r="A4" s="8" t="s">
        <v>94</v>
      </c>
      <c r="B4" s="9" t="s">
        <v>104</v>
      </c>
      <c r="C4" s="8" t="s">
        <v>105</v>
      </c>
      <c r="D4" s="9" t="s">
        <v>96</v>
      </c>
    </row>
    <row r="5" spans="1:4" x14ac:dyDescent="0.25">
      <c r="A5" s="8" t="s">
        <v>97</v>
      </c>
      <c r="B5" s="15">
        <v>21699.762610000002</v>
      </c>
      <c r="C5" s="15">
        <v>12454.603419999999</v>
      </c>
      <c r="D5" s="21">
        <f>B5/C5</f>
        <v>1.742308596928412</v>
      </c>
    </row>
    <row r="6" spans="1:4" x14ac:dyDescent="0.25">
      <c r="A6" s="8" t="s">
        <v>98</v>
      </c>
      <c r="B6" s="19">
        <v>148139.83249999999</v>
      </c>
      <c r="C6" s="19">
        <v>76354.427790000002</v>
      </c>
      <c r="D6" s="23">
        <f t="shared" ref="D6:D11" si="0">B6/C6</f>
        <v>1.9401603389319302</v>
      </c>
    </row>
    <row r="7" spans="1:4" x14ac:dyDescent="0.25">
      <c r="A7" s="8" t="s">
        <v>99</v>
      </c>
      <c r="B7" s="15">
        <v>276774.53639999998</v>
      </c>
      <c r="C7" s="15">
        <v>143109.5258</v>
      </c>
      <c r="D7" s="21">
        <f t="shared" si="0"/>
        <v>1.9340049857114401</v>
      </c>
    </row>
    <row r="8" spans="1:4" x14ac:dyDescent="0.25">
      <c r="A8" s="8" t="s">
        <v>100</v>
      </c>
      <c r="B8" s="19">
        <v>172868.05420000001</v>
      </c>
      <c r="C8" s="19">
        <v>80364.02115</v>
      </c>
      <c r="D8" s="23">
        <f t="shared" si="0"/>
        <v>2.1510627731947434</v>
      </c>
    </row>
    <row r="9" spans="1:4" x14ac:dyDescent="0.25">
      <c r="A9" s="8" t="s">
        <v>101</v>
      </c>
      <c r="B9" s="15">
        <v>33903.542630000004</v>
      </c>
      <c r="C9" s="15">
        <v>16313.44781</v>
      </c>
      <c r="D9" s="21">
        <f t="shared" si="0"/>
        <v>2.0782573386612628</v>
      </c>
    </row>
    <row r="10" spans="1:4" x14ac:dyDescent="0.25">
      <c r="A10" s="8" t="s">
        <v>102</v>
      </c>
      <c r="B10" s="19">
        <v>29415.535319999999</v>
      </c>
      <c r="C10" s="19">
        <v>16225.38104</v>
      </c>
      <c r="D10" s="23">
        <f t="shared" si="0"/>
        <v>1.8129334064625455</v>
      </c>
    </row>
    <row r="11" spans="1:4" x14ac:dyDescent="0.25">
      <c r="A11" s="8" t="s">
        <v>103</v>
      </c>
      <c r="B11" s="17">
        <v>682801.26366000006</v>
      </c>
      <c r="C11" s="17">
        <v>344821.40700999997</v>
      </c>
      <c r="D11" s="22">
        <f t="shared" si="0"/>
        <v>1.9801591484144676</v>
      </c>
    </row>
    <row r="12" spans="1:4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="145" zoomScaleNormal="145" workbookViewId="0">
      <selection activeCell="A14" sqref="A14"/>
    </sheetView>
  </sheetViews>
  <sheetFormatPr baseColWidth="10" defaultColWidth="0" defaultRowHeight="15" customHeight="1" zeroHeight="1" x14ac:dyDescent="0.25"/>
  <cols>
    <col min="1" max="1" width="24.5703125" customWidth="1"/>
    <col min="2" max="2" width="24" bestFit="1" customWidth="1"/>
    <col min="3" max="3" width="17.42578125" bestFit="1" customWidth="1"/>
    <col min="4" max="4" width="11.42578125" style="1" customWidth="1"/>
    <col min="5" max="6" width="0" style="1" hidden="1" customWidth="1"/>
    <col min="7" max="16384" width="11.42578125" hidden="1"/>
  </cols>
  <sheetData>
    <row r="1" spans="1:5" s="1" customFormat="1" x14ac:dyDescent="0.25">
      <c r="A1" s="2" t="s">
        <v>406</v>
      </c>
    </row>
    <row r="2" spans="1:5" s="1" customFormat="1" x14ac:dyDescent="0.25">
      <c r="A2" s="6" t="s">
        <v>0</v>
      </c>
    </row>
    <row r="3" spans="1:5" s="1" customFormat="1" x14ac:dyDescent="0.25"/>
    <row r="4" spans="1:5" x14ac:dyDescent="0.25">
      <c r="A4" s="8" t="s">
        <v>395</v>
      </c>
      <c r="B4" s="9" t="s">
        <v>104</v>
      </c>
      <c r="C4" s="8" t="s">
        <v>396</v>
      </c>
    </row>
    <row r="5" spans="1:5" x14ac:dyDescent="0.25">
      <c r="A5" s="11" t="s">
        <v>397</v>
      </c>
      <c r="B5" s="16">
        <v>0.48636355680535093</v>
      </c>
      <c r="C5" s="20">
        <v>0.48598146973702444</v>
      </c>
      <c r="D5" s="35"/>
      <c r="E5" s="35"/>
    </row>
    <row r="6" spans="1:5" x14ac:dyDescent="0.25">
      <c r="A6" s="11" t="s">
        <v>398</v>
      </c>
      <c r="B6" s="16">
        <v>3.0699328190365038E-2</v>
      </c>
      <c r="C6" s="20">
        <v>9.3276729962835245E-2</v>
      </c>
      <c r="D6" s="35"/>
      <c r="E6" s="35"/>
    </row>
    <row r="7" spans="1:5" x14ac:dyDescent="0.25">
      <c r="A7" s="11" t="s">
        <v>399</v>
      </c>
      <c r="B7" s="16">
        <v>0.15882417618596573</v>
      </c>
      <c r="C7" s="20">
        <v>0.20225197942581097</v>
      </c>
      <c r="D7" s="35"/>
      <c r="E7" s="35"/>
    </row>
    <row r="8" spans="1:5" x14ac:dyDescent="0.25">
      <c r="A8" s="11" t="s">
        <v>400</v>
      </c>
      <c r="B8" s="16">
        <v>3.2307947419804632E-2</v>
      </c>
      <c r="C8" s="20">
        <v>2.6146648422790554E-2</v>
      </c>
      <c r="D8" s="35"/>
      <c r="E8" s="35"/>
    </row>
    <row r="9" spans="1:5" x14ac:dyDescent="0.25">
      <c r="A9" s="11" t="s">
        <v>401</v>
      </c>
      <c r="B9" s="16">
        <v>3.8680087151435567E-2</v>
      </c>
      <c r="C9" s="20">
        <v>3.9418673979681358E-2</v>
      </c>
      <c r="D9" s="35"/>
      <c r="E9" s="35"/>
    </row>
    <row r="10" spans="1:5" x14ac:dyDescent="0.25">
      <c r="A10" s="11" t="s">
        <v>402</v>
      </c>
      <c r="B10" s="16">
        <v>2.506700835530486E-2</v>
      </c>
      <c r="C10" s="20">
        <v>1.5975804158034807E-2</v>
      </c>
      <c r="D10" s="35"/>
      <c r="E10" s="35"/>
    </row>
    <row r="11" spans="1:5" x14ac:dyDescent="0.25">
      <c r="A11" s="11" t="s">
        <v>403</v>
      </c>
      <c r="B11" s="16">
        <v>9.5047601052652031E-2</v>
      </c>
      <c r="C11" s="20">
        <v>3.225818029628745E-2</v>
      </c>
      <c r="D11" s="35"/>
      <c r="E11" s="35"/>
    </row>
    <row r="12" spans="1:5" x14ac:dyDescent="0.25">
      <c r="A12" s="11" t="s">
        <v>404</v>
      </c>
      <c r="B12" s="16">
        <v>2.329368882210631E-2</v>
      </c>
      <c r="C12" s="20">
        <v>1.8270158121727161E-2</v>
      </c>
      <c r="D12" s="35"/>
      <c r="E12" s="35"/>
    </row>
    <row r="13" spans="1:5" x14ac:dyDescent="0.25">
      <c r="A13" s="11" t="s">
        <v>405</v>
      </c>
      <c r="B13" s="16">
        <v>0.10971660601701486</v>
      </c>
      <c r="C13" s="20">
        <v>8.6420355895808154E-2</v>
      </c>
      <c r="D13" s="35"/>
      <c r="E13" s="35"/>
    </row>
    <row r="14" spans="1:5" s="1" customFormat="1" x14ac:dyDescent="0.25"/>
    <row r="15" spans="1:5" s="1" customFormat="1" hidden="1" x14ac:dyDescent="0.25"/>
    <row r="16" spans="1:5" s="1" customFormat="1" hidden="1" x14ac:dyDescent="0.25"/>
    <row r="17" s="1" customFormat="1" hidden="1" x14ac:dyDescent="0.25"/>
    <row r="18" s="1" customFormat="1" hidden="1" x14ac:dyDescent="0.25"/>
    <row r="19" s="1" customFormat="1" hidden="1" x14ac:dyDescent="0.25"/>
    <row r="20" s="1" customFormat="1" hidden="1" x14ac:dyDescent="0.25"/>
    <row r="21" s="1" customFormat="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45" zoomScaleNormal="145" workbookViewId="0">
      <selection activeCell="B17" sqref="B17"/>
    </sheetView>
  </sheetViews>
  <sheetFormatPr baseColWidth="10" defaultColWidth="0" defaultRowHeight="15" zeroHeight="1" x14ac:dyDescent="0.25"/>
  <cols>
    <col min="1" max="1" width="11.42578125" style="4" customWidth="1"/>
    <col min="2" max="2" width="25" style="4" bestFit="1" customWidth="1"/>
    <col min="3" max="5" width="11.42578125" style="4" customWidth="1"/>
    <col min="6" max="16384" width="11.42578125" style="4" hidden="1"/>
  </cols>
  <sheetData>
    <row r="1" spans="1:2" x14ac:dyDescent="0.25">
      <c r="A1" s="2" t="s">
        <v>407</v>
      </c>
    </row>
    <row r="2" spans="1:2" x14ac:dyDescent="0.25">
      <c r="A2" s="6" t="s">
        <v>107</v>
      </c>
    </row>
    <row r="3" spans="1:2" x14ac:dyDescent="0.25"/>
    <row r="4" spans="1:2" x14ac:dyDescent="0.25">
      <c r="A4" s="8" t="s">
        <v>108</v>
      </c>
      <c r="B4" s="9" t="s">
        <v>109</v>
      </c>
    </row>
    <row r="5" spans="1:2" x14ac:dyDescent="0.25">
      <c r="A5" s="3" t="s">
        <v>110</v>
      </c>
      <c r="B5" s="15">
        <v>7317</v>
      </c>
    </row>
    <row r="6" spans="1:2" x14ac:dyDescent="0.25">
      <c r="A6" s="3" t="s">
        <v>111</v>
      </c>
      <c r="B6" s="19">
        <v>6446</v>
      </c>
    </row>
    <row r="7" spans="1:2" x14ac:dyDescent="0.25">
      <c r="A7" s="3" t="s">
        <v>112</v>
      </c>
      <c r="B7" s="15">
        <v>4912</v>
      </c>
    </row>
    <row r="8" spans="1:2" x14ac:dyDescent="0.25">
      <c r="A8" s="3" t="s">
        <v>113</v>
      </c>
      <c r="B8" s="19">
        <v>4134</v>
      </c>
    </row>
    <row r="9" spans="1:2" x14ac:dyDescent="0.25">
      <c r="A9" s="3" t="s">
        <v>114</v>
      </c>
      <c r="B9" s="15">
        <v>6049</v>
      </c>
    </row>
    <row r="10" spans="1:2" x14ac:dyDescent="0.25">
      <c r="A10" s="3" t="s">
        <v>115</v>
      </c>
      <c r="B10" s="19">
        <v>5257</v>
      </c>
    </row>
    <row r="11" spans="1:2" x14ac:dyDescent="0.25">
      <c r="A11" s="3" t="s">
        <v>116</v>
      </c>
      <c r="B11" s="15">
        <v>5590</v>
      </c>
    </row>
    <row r="12" spans="1:2" x14ac:dyDescent="0.25">
      <c r="A12" s="3" t="s">
        <v>117</v>
      </c>
      <c r="B12" s="19">
        <v>5971</v>
      </c>
    </row>
    <row r="13" spans="1:2" x14ac:dyDescent="0.25">
      <c r="A13" s="3" t="s">
        <v>118</v>
      </c>
      <c r="B13" s="15">
        <v>4959</v>
      </c>
    </row>
    <row r="14" spans="1:2" x14ac:dyDescent="0.25">
      <c r="A14" s="3" t="s">
        <v>119</v>
      </c>
      <c r="B14" s="19">
        <v>5414</v>
      </c>
    </row>
    <row r="15" spans="1:2" x14ac:dyDescent="0.25">
      <c r="A15" s="3" t="s">
        <v>120</v>
      </c>
      <c r="B15" s="15">
        <v>4690</v>
      </c>
    </row>
    <row r="16" spans="1:2" x14ac:dyDescent="0.25">
      <c r="A16" s="3" t="s">
        <v>121</v>
      </c>
      <c r="B16" s="19">
        <v>4457</v>
      </c>
    </row>
    <row r="17" spans="1:2" x14ac:dyDescent="0.25">
      <c r="A17" s="8">
        <v>2017</v>
      </c>
      <c r="B17" s="17">
        <v>65196</v>
      </c>
    </row>
    <row r="18" spans="1:2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45" zoomScaleNormal="145" workbookViewId="0">
      <selection activeCell="A2" sqref="A2"/>
    </sheetView>
  </sheetViews>
  <sheetFormatPr baseColWidth="10" defaultColWidth="0" defaultRowHeight="15" zeroHeight="1" x14ac:dyDescent="0.25"/>
  <cols>
    <col min="1" max="1" width="11" style="4" customWidth="1"/>
    <col min="2" max="2" width="101.42578125" style="4" customWidth="1"/>
    <col min="3" max="3" width="12.28515625" style="4" bestFit="1" customWidth="1"/>
    <col min="4" max="4" width="11.42578125" style="4" customWidth="1"/>
    <col min="5" max="16384" width="11.42578125" style="4" hidden="1"/>
  </cols>
  <sheetData>
    <row r="1" spans="1:3" x14ac:dyDescent="0.25">
      <c r="A1" s="2" t="s">
        <v>411</v>
      </c>
    </row>
    <row r="2" spans="1:3" x14ac:dyDescent="0.25">
      <c r="A2" s="6" t="s">
        <v>107</v>
      </c>
    </row>
    <row r="3" spans="1:3" x14ac:dyDescent="0.25"/>
    <row r="4" spans="1:3" x14ac:dyDescent="0.25">
      <c r="A4" s="8" t="s">
        <v>124</v>
      </c>
      <c r="B4" s="9" t="s">
        <v>122</v>
      </c>
      <c r="C4" s="8" t="s">
        <v>91</v>
      </c>
    </row>
    <row r="5" spans="1:3" x14ac:dyDescent="0.25">
      <c r="A5" s="27" t="s">
        <v>125</v>
      </c>
      <c r="B5" s="28" t="s">
        <v>123</v>
      </c>
      <c r="C5" s="31">
        <v>0.22446506633944321</v>
      </c>
    </row>
    <row r="6" spans="1:3" x14ac:dyDescent="0.25">
      <c r="A6" s="27" t="s">
        <v>129</v>
      </c>
      <c r="B6" s="25" t="s">
        <v>128</v>
      </c>
      <c r="C6" s="30">
        <v>0.15697522816166884</v>
      </c>
    </row>
    <row r="7" spans="1:3" x14ac:dyDescent="0.25">
      <c r="A7" s="27" t="s">
        <v>127</v>
      </c>
      <c r="B7" s="28" t="s">
        <v>126</v>
      </c>
      <c r="C7" s="31">
        <v>0.1507784339289823</v>
      </c>
    </row>
    <row r="8" spans="1:3" ht="30" x14ac:dyDescent="0.25">
      <c r="A8" s="27" t="s">
        <v>133</v>
      </c>
      <c r="B8" s="25" t="s">
        <v>134</v>
      </c>
      <c r="C8" s="30">
        <v>6.6017332617532024E-2</v>
      </c>
    </row>
    <row r="9" spans="1:3" x14ac:dyDescent="0.25">
      <c r="A9" s="27" t="s">
        <v>130</v>
      </c>
      <c r="B9" s="28" t="s">
        <v>131</v>
      </c>
      <c r="C9" s="31">
        <v>6.0096633177390904E-2</v>
      </c>
    </row>
    <row r="10" spans="1:3" ht="31.5" customHeight="1" x14ac:dyDescent="0.25">
      <c r="A10" s="27" t="s">
        <v>137</v>
      </c>
      <c r="B10" s="25" t="s">
        <v>139</v>
      </c>
      <c r="C10" s="30">
        <v>4.1951069867321111E-2</v>
      </c>
    </row>
    <row r="11" spans="1:3" x14ac:dyDescent="0.25">
      <c r="A11" s="27" t="s">
        <v>136</v>
      </c>
      <c r="B11" s="28" t="s">
        <v>140</v>
      </c>
      <c r="C11" s="31">
        <v>3.0401104379170183E-2</v>
      </c>
    </row>
    <row r="12" spans="1:3" x14ac:dyDescent="0.25">
      <c r="A12" s="27" t="s">
        <v>132</v>
      </c>
      <c r="B12" s="25" t="s">
        <v>135</v>
      </c>
      <c r="C12" s="30">
        <v>2.7502109057443054E-2</v>
      </c>
    </row>
    <row r="13" spans="1:3" x14ac:dyDescent="0.25">
      <c r="A13" s="27" t="s">
        <v>408</v>
      </c>
      <c r="B13" s="28" t="s">
        <v>410</v>
      </c>
      <c r="C13" s="31">
        <v>2.3866860955594753E-2</v>
      </c>
    </row>
    <row r="14" spans="1:3" ht="30" x14ac:dyDescent="0.25">
      <c r="A14" s="27" t="s">
        <v>409</v>
      </c>
      <c r="B14" s="25" t="s">
        <v>141</v>
      </c>
      <c r="C14" s="30">
        <v>2.19955518061201E-2</v>
      </c>
    </row>
    <row r="15" spans="1:3" x14ac:dyDescent="0.25">
      <c r="A15" s="3" t="s">
        <v>138</v>
      </c>
      <c r="B15" s="28" t="s">
        <v>138</v>
      </c>
      <c r="C15" s="31">
        <v>0.19595060970933353</v>
      </c>
    </row>
    <row r="16" spans="1:3" x14ac:dyDescent="0.25"/>
    <row r="17" hidden="1" x14ac:dyDescent="0.25"/>
    <row r="18" hidden="1" x14ac:dyDescent="0.25"/>
    <row r="19" hidden="1" x14ac:dyDescent="0.25"/>
    <row r="20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Capítulo 11</vt:lpstr>
      <vt:lpstr>Gráfico 11.1</vt:lpstr>
      <vt:lpstr>Tabla 11.1</vt:lpstr>
      <vt:lpstr>Gráfico 11.2</vt:lpstr>
      <vt:lpstr>Gráfico 11.3</vt:lpstr>
      <vt:lpstr>Gráfico 11.4</vt:lpstr>
      <vt:lpstr>Gráfico 11.5</vt:lpstr>
      <vt:lpstr>Gráfico 11.6</vt:lpstr>
      <vt:lpstr>Gráfico 11.7</vt:lpstr>
      <vt:lpstr>Gráfico 11.8</vt:lpstr>
      <vt:lpstr>Gráfico 11.9</vt:lpstr>
      <vt:lpstr>Gráfico 11.10</vt:lpstr>
      <vt:lpstr>Gráfico 11.11</vt:lpstr>
      <vt:lpstr>Gráfico 11.12</vt:lpstr>
      <vt:lpstr>Mapa 11.1</vt:lpstr>
      <vt:lpstr>Mapa 11.2</vt:lpstr>
      <vt:lpstr>Mapa 11.3</vt:lpstr>
      <vt:lpstr>Mapa 11.4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2018-02-13T20:35:41Z</dcterms:created>
  <dcterms:modified xsi:type="dcterms:W3CDTF">2018-07-24T22:08:36Z</dcterms:modified>
</cp:coreProperties>
</file>